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ndix/Dropbox/--New-Stuff-Oct-2011/_data/REF2021-UoA11-data/data/"/>
    </mc:Choice>
  </mc:AlternateContent>
  <xr:revisionPtr revIDLastSave="0" documentId="13_ncr:1_{5B32F4EA-25D1-8B43-A6BA-9D9E53978D18}" xr6:coauthVersionLast="47" xr6:coauthVersionMax="47" xr10:uidLastSave="{00000000-0000-0000-0000-000000000000}"/>
  <bookViews>
    <workbookView xWindow="480" yWindow="1300" windowWidth="29680" windowHeight="17460" activeTab="2" xr2:uid="{725CA70F-1E17-1A43-AFA4-59C7DF507DEA}"/>
  </bookViews>
  <sheets>
    <sheet name="4 star order" sheetId="2" r:id="rId1"/>
    <sheet name="GPA order" sheetId="1" r:id="rId2"/>
    <sheet name="QR or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0" i="2" l="1"/>
  <c r="AD99" i="2"/>
  <c r="AC99" i="2"/>
  <c r="AD98" i="2"/>
  <c r="AC98" i="2"/>
  <c r="AB98" i="2"/>
  <c r="AI94" i="3"/>
  <c r="AN94" i="3" s="1"/>
  <c r="AS94" i="3" s="1"/>
  <c r="AH94" i="3"/>
  <c r="AM94" i="3" s="1"/>
  <c r="AR94" i="3" s="1"/>
  <c r="AG94" i="3"/>
  <c r="AL94" i="3" s="1"/>
  <c r="AQ94" i="3" s="1"/>
  <c r="AF94" i="3"/>
  <c r="AK94" i="3" s="1"/>
  <c r="AP94" i="3" s="1"/>
  <c r="AI89" i="3"/>
  <c r="AN89" i="3" s="1"/>
  <c r="AS89" i="3" s="1"/>
  <c r="AH89" i="3"/>
  <c r="AM89" i="3" s="1"/>
  <c r="AR89" i="3" s="1"/>
  <c r="AG89" i="3"/>
  <c r="AL89" i="3" s="1"/>
  <c r="AQ89" i="3" s="1"/>
  <c r="AF89" i="3"/>
  <c r="AK89" i="3" s="1"/>
  <c r="AP89" i="3" s="1"/>
  <c r="AI85" i="3"/>
  <c r="AN85" i="3" s="1"/>
  <c r="AS85" i="3" s="1"/>
  <c r="AH85" i="3"/>
  <c r="AM85" i="3" s="1"/>
  <c r="AR85" i="3" s="1"/>
  <c r="AG85" i="3"/>
  <c r="AL85" i="3" s="1"/>
  <c r="AQ85" i="3" s="1"/>
  <c r="AF85" i="3"/>
  <c r="AK85" i="3" s="1"/>
  <c r="AP85" i="3" s="1"/>
  <c r="AI83" i="3"/>
  <c r="AN83" i="3" s="1"/>
  <c r="AS83" i="3" s="1"/>
  <c r="AH83" i="3"/>
  <c r="AM83" i="3" s="1"/>
  <c r="AR83" i="3" s="1"/>
  <c r="AG83" i="3"/>
  <c r="AL83" i="3" s="1"/>
  <c r="AQ83" i="3" s="1"/>
  <c r="AF83" i="3"/>
  <c r="AK83" i="3" s="1"/>
  <c r="AP83" i="3" s="1"/>
  <c r="AI79" i="3"/>
  <c r="AN79" i="3" s="1"/>
  <c r="AS79" i="3" s="1"/>
  <c r="AH79" i="3"/>
  <c r="AM79" i="3" s="1"/>
  <c r="AR79" i="3" s="1"/>
  <c r="AG79" i="3"/>
  <c r="AL79" i="3" s="1"/>
  <c r="AQ79" i="3" s="1"/>
  <c r="AF79" i="3"/>
  <c r="AK79" i="3" s="1"/>
  <c r="AP79" i="3" s="1"/>
  <c r="AI90" i="3"/>
  <c r="AN90" i="3" s="1"/>
  <c r="AS90" i="3" s="1"/>
  <c r="AH90" i="3"/>
  <c r="AM90" i="3" s="1"/>
  <c r="AR90" i="3" s="1"/>
  <c r="AG90" i="3"/>
  <c r="AL90" i="3" s="1"/>
  <c r="AQ90" i="3" s="1"/>
  <c r="AF90" i="3"/>
  <c r="AK90" i="3" s="1"/>
  <c r="AP90" i="3" s="1"/>
  <c r="AI82" i="3"/>
  <c r="AN82" i="3" s="1"/>
  <c r="AS82" i="3" s="1"/>
  <c r="AH82" i="3"/>
  <c r="AM82" i="3" s="1"/>
  <c r="AR82" i="3" s="1"/>
  <c r="AG82" i="3"/>
  <c r="AL82" i="3" s="1"/>
  <c r="AQ82" i="3" s="1"/>
  <c r="AF82" i="3"/>
  <c r="AK82" i="3" s="1"/>
  <c r="AP82" i="3" s="1"/>
  <c r="AI86" i="3"/>
  <c r="AN86" i="3" s="1"/>
  <c r="AS86" i="3" s="1"/>
  <c r="AH86" i="3"/>
  <c r="AM86" i="3" s="1"/>
  <c r="AR86" i="3" s="1"/>
  <c r="AG86" i="3"/>
  <c r="AL86" i="3" s="1"/>
  <c r="AQ86" i="3" s="1"/>
  <c r="AF86" i="3"/>
  <c r="AK86" i="3" s="1"/>
  <c r="AP86" i="3" s="1"/>
  <c r="AI75" i="3"/>
  <c r="AN75" i="3" s="1"/>
  <c r="AS75" i="3" s="1"/>
  <c r="AH75" i="3"/>
  <c r="AM75" i="3" s="1"/>
  <c r="AR75" i="3" s="1"/>
  <c r="AG75" i="3"/>
  <c r="AL75" i="3" s="1"/>
  <c r="AQ75" i="3" s="1"/>
  <c r="AF75" i="3"/>
  <c r="AK75" i="3" s="1"/>
  <c r="AP75" i="3" s="1"/>
  <c r="AI81" i="3"/>
  <c r="AN81" i="3" s="1"/>
  <c r="AS81" i="3" s="1"/>
  <c r="AH81" i="3"/>
  <c r="AM81" i="3" s="1"/>
  <c r="AR81" i="3" s="1"/>
  <c r="AG81" i="3"/>
  <c r="AL81" i="3" s="1"/>
  <c r="AQ81" i="3" s="1"/>
  <c r="AF81" i="3"/>
  <c r="AK81" i="3" s="1"/>
  <c r="AP81" i="3" s="1"/>
  <c r="AI88" i="3"/>
  <c r="AN88" i="3" s="1"/>
  <c r="AS88" i="3" s="1"/>
  <c r="AH88" i="3"/>
  <c r="AM88" i="3" s="1"/>
  <c r="AR88" i="3" s="1"/>
  <c r="AG88" i="3"/>
  <c r="AL88" i="3" s="1"/>
  <c r="AQ88" i="3" s="1"/>
  <c r="AF88" i="3"/>
  <c r="AK88" i="3" s="1"/>
  <c r="AP88" i="3" s="1"/>
  <c r="AI71" i="3"/>
  <c r="AN71" i="3" s="1"/>
  <c r="AS71" i="3" s="1"/>
  <c r="AH71" i="3"/>
  <c r="AM71" i="3" s="1"/>
  <c r="AR71" i="3" s="1"/>
  <c r="AG71" i="3"/>
  <c r="AL71" i="3" s="1"/>
  <c r="AQ71" i="3" s="1"/>
  <c r="AF71" i="3"/>
  <c r="AK71" i="3" s="1"/>
  <c r="AP71" i="3" s="1"/>
  <c r="AI78" i="3"/>
  <c r="AN78" i="3" s="1"/>
  <c r="AS78" i="3" s="1"/>
  <c r="AH78" i="3"/>
  <c r="AM78" i="3" s="1"/>
  <c r="AR78" i="3" s="1"/>
  <c r="AG78" i="3"/>
  <c r="AL78" i="3" s="1"/>
  <c r="AQ78" i="3" s="1"/>
  <c r="AF78" i="3"/>
  <c r="AK78" i="3" s="1"/>
  <c r="AP78" i="3" s="1"/>
  <c r="AI70" i="3"/>
  <c r="AN70" i="3" s="1"/>
  <c r="AS70" i="3" s="1"/>
  <c r="AH70" i="3"/>
  <c r="AM70" i="3" s="1"/>
  <c r="AR70" i="3" s="1"/>
  <c r="AG70" i="3"/>
  <c r="AL70" i="3" s="1"/>
  <c r="AQ70" i="3" s="1"/>
  <c r="AF70" i="3"/>
  <c r="AK70" i="3" s="1"/>
  <c r="AP70" i="3" s="1"/>
  <c r="AI87" i="3"/>
  <c r="AN87" i="3" s="1"/>
  <c r="AS87" i="3" s="1"/>
  <c r="AH87" i="3"/>
  <c r="AM87" i="3" s="1"/>
  <c r="AR87" i="3" s="1"/>
  <c r="AG87" i="3"/>
  <c r="AL87" i="3" s="1"/>
  <c r="AQ87" i="3" s="1"/>
  <c r="AF87" i="3"/>
  <c r="AK87" i="3" s="1"/>
  <c r="AP87" i="3" s="1"/>
  <c r="AI92" i="3"/>
  <c r="AN92" i="3" s="1"/>
  <c r="AS92" i="3" s="1"/>
  <c r="AH92" i="3"/>
  <c r="AM92" i="3" s="1"/>
  <c r="AR92" i="3" s="1"/>
  <c r="AG92" i="3"/>
  <c r="AL92" i="3" s="1"/>
  <c r="AQ92" i="3" s="1"/>
  <c r="AF92" i="3"/>
  <c r="AK92" i="3" s="1"/>
  <c r="AP92" i="3" s="1"/>
  <c r="AI63" i="3"/>
  <c r="AN63" i="3" s="1"/>
  <c r="AS63" i="3" s="1"/>
  <c r="AH63" i="3"/>
  <c r="AM63" i="3" s="1"/>
  <c r="AR63" i="3" s="1"/>
  <c r="AG63" i="3"/>
  <c r="AL63" i="3" s="1"/>
  <c r="AQ63" i="3" s="1"/>
  <c r="AF63" i="3"/>
  <c r="AK63" i="3" s="1"/>
  <c r="AP63" i="3" s="1"/>
  <c r="AI80" i="3"/>
  <c r="AN80" i="3" s="1"/>
  <c r="AS80" i="3" s="1"/>
  <c r="AH80" i="3"/>
  <c r="AM80" i="3" s="1"/>
  <c r="AR80" i="3" s="1"/>
  <c r="AG80" i="3"/>
  <c r="AL80" i="3" s="1"/>
  <c r="AQ80" i="3" s="1"/>
  <c r="AF80" i="3"/>
  <c r="AK80" i="3" s="1"/>
  <c r="AP80" i="3" s="1"/>
  <c r="AI67" i="3"/>
  <c r="AN67" i="3" s="1"/>
  <c r="AS67" i="3" s="1"/>
  <c r="AH67" i="3"/>
  <c r="AM67" i="3" s="1"/>
  <c r="AR67" i="3" s="1"/>
  <c r="AG67" i="3"/>
  <c r="AL67" i="3" s="1"/>
  <c r="AQ67" i="3" s="1"/>
  <c r="AF67" i="3"/>
  <c r="AK67" i="3" s="1"/>
  <c r="AP67" i="3" s="1"/>
  <c r="AI93" i="3"/>
  <c r="AN93" i="3" s="1"/>
  <c r="AS93" i="3" s="1"/>
  <c r="AH93" i="3"/>
  <c r="AM93" i="3" s="1"/>
  <c r="AR93" i="3" s="1"/>
  <c r="AG93" i="3"/>
  <c r="AL93" i="3" s="1"/>
  <c r="AQ93" i="3" s="1"/>
  <c r="AF93" i="3"/>
  <c r="AK93" i="3" s="1"/>
  <c r="AP93" i="3" s="1"/>
  <c r="AI91" i="3"/>
  <c r="AN91" i="3" s="1"/>
  <c r="AS91" i="3" s="1"/>
  <c r="AH91" i="3"/>
  <c r="AM91" i="3" s="1"/>
  <c r="AR91" i="3" s="1"/>
  <c r="AG91" i="3"/>
  <c r="AL91" i="3" s="1"/>
  <c r="AQ91" i="3" s="1"/>
  <c r="AF91" i="3"/>
  <c r="AK91" i="3" s="1"/>
  <c r="AP91" i="3" s="1"/>
  <c r="AI66" i="3"/>
  <c r="AN66" i="3" s="1"/>
  <c r="AS66" i="3" s="1"/>
  <c r="AH66" i="3"/>
  <c r="AM66" i="3" s="1"/>
  <c r="AR66" i="3" s="1"/>
  <c r="AG66" i="3"/>
  <c r="AL66" i="3" s="1"/>
  <c r="AQ66" i="3" s="1"/>
  <c r="AF66" i="3"/>
  <c r="AK66" i="3" s="1"/>
  <c r="AP66" i="3" s="1"/>
  <c r="AI58" i="3"/>
  <c r="AN58" i="3" s="1"/>
  <c r="AS58" i="3" s="1"/>
  <c r="AH58" i="3"/>
  <c r="AM58" i="3" s="1"/>
  <c r="AR58" i="3" s="1"/>
  <c r="AG58" i="3"/>
  <c r="AL58" i="3" s="1"/>
  <c r="AQ58" i="3" s="1"/>
  <c r="AF58" i="3"/>
  <c r="AK58" i="3" s="1"/>
  <c r="AP58" i="3" s="1"/>
  <c r="AI60" i="3"/>
  <c r="AN60" i="3" s="1"/>
  <c r="AS60" i="3" s="1"/>
  <c r="AH60" i="3"/>
  <c r="AM60" i="3" s="1"/>
  <c r="AR60" i="3" s="1"/>
  <c r="AG60" i="3"/>
  <c r="AL60" i="3" s="1"/>
  <c r="AQ60" i="3" s="1"/>
  <c r="AF60" i="3"/>
  <c r="AK60" i="3" s="1"/>
  <c r="AP60" i="3" s="1"/>
  <c r="AI65" i="3"/>
  <c r="AN65" i="3" s="1"/>
  <c r="AS65" i="3" s="1"/>
  <c r="AH65" i="3"/>
  <c r="AM65" i="3" s="1"/>
  <c r="AR65" i="3" s="1"/>
  <c r="AG65" i="3"/>
  <c r="AL65" i="3" s="1"/>
  <c r="AQ65" i="3" s="1"/>
  <c r="AF65" i="3"/>
  <c r="AK65" i="3" s="1"/>
  <c r="AP65" i="3" s="1"/>
  <c r="AI84" i="3"/>
  <c r="AN84" i="3" s="1"/>
  <c r="AS84" i="3" s="1"/>
  <c r="AH84" i="3"/>
  <c r="AM84" i="3" s="1"/>
  <c r="AR84" i="3" s="1"/>
  <c r="AG84" i="3"/>
  <c r="AL84" i="3" s="1"/>
  <c r="AQ84" i="3" s="1"/>
  <c r="AF84" i="3"/>
  <c r="AK84" i="3" s="1"/>
  <c r="AP84" i="3" s="1"/>
  <c r="AI76" i="3"/>
  <c r="AN76" i="3" s="1"/>
  <c r="AS76" i="3" s="1"/>
  <c r="AH76" i="3"/>
  <c r="AM76" i="3" s="1"/>
  <c r="AR76" i="3" s="1"/>
  <c r="AG76" i="3"/>
  <c r="AL76" i="3" s="1"/>
  <c r="AQ76" i="3" s="1"/>
  <c r="AF76" i="3"/>
  <c r="AK76" i="3" s="1"/>
  <c r="AP76" i="3" s="1"/>
  <c r="AI48" i="3"/>
  <c r="AN48" i="3" s="1"/>
  <c r="AS48" i="3" s="1"/>
  <c r="AH48" i="3"/>
  <c r="AM48" i="3" s="1"/>
  <c r="AR48" i="3" s="1"/>
  <c r="AG48" i="3"/>
  <c r="AL48" i="3" s="1"/>
  <c r="AQ48" i="3" s="1"/>
  <c r="AF48" i="3"/>
  <c r="AK48" i="3" s="1"/>
  <c r="AP48" i="3" s="1"/>
  <c r="AI44" i="3"/>
  <c r="AN44" i="3" s="1"/>
  <c r="AS44" i="3" s="1"/>
  <c r="AH44" i="3"/>
  <c r="AM44" i="3" s="1"/>
  <c r="AR44" i="3" s="1"/>
  <c r="AG44" i="3"/>
  <c r="AL44" i="3" s="1"/>
  <c r="AQ44" i="3" s="1"/>
  <c r="AF44" i="3"/>
  <c r="AK44" i="3" s="1"/>
  <c r="AP44" i="3" s="1"/>
  <c r="AI74" i="3"/>
  <c r="AN74" i="3" s="1"/>
  <c r="AS74" i="3" s="1"/>
  <c r="AH74" i="3"/>
  <c r="AM74" i="3" s="1"/>
  <c r="AR74" i="3" s="1"/>
  <c r="AG74" i="3"/>
  <c r="AL74" i="3" s="1"/>
  <c r="AQ74" i="3" s="1"/>
  <c r="AF74" i="3"/>
  <c r="AK74" i="3" s="1"/>
  <c r="AP74" i="3" s="1"/>
  <c r="AI69" i="3"/>
  <c r="AN69" i="3" s="1"/>
  <c r="AS69" i="3" s="1"/>
  <c r="AH69" i="3"/>
  <c r="AM69" i="3" s="1"/>
  <c r="AR69" i="3" s="1"/>
  <c r="AG69" i="3"/>
  <c r="AL69" i="3" s="1"/>
  <c r="AQ69" i="3" s="1"/>
  <c r="AF69" i="3"/>
  <c r="AK69" i="3" s="1"/>
  <c r="AP69" i="3" s="1"/>
  <c r="AI54" i="3"/>
  <c r="AN54" i="3" s="1"/>
  <c r="AS54" i="3" s="1"/>
  <c r="AH54" i="3"/>
  <c r="AM54" i="3" s="1"/>
  <c r="AR54" i="3" s="1"/>
  <c r="AG54" i="3"/>
  <c r="AL54" i="3" s="1"/>
  <c r="AQ54" i="3" s="1"/>
  <c r="AF54" i="3"/>
  <c r="AK54" i="3" s="1"/>
  <c r="AP54" i="3" s="1"/>
  <c r="AI45" i="3"/>
  <c r="AN45" i="3" s="1"/>
  <c r="AS45" i="3" s="1"/>
  <c r="AH45" i="3"/>
  <c r="AM45" i="3" s="1"/>
  <c r="AR45" i="3" s="1"/>
  <c r="AG45" i="3"/>
  <c r="AL45" i="3" s="1"/>
  <c r="AQ45" i="3" s="1"/>
  <c r="AF45" i="3"/>
  <c r="AK45" i="3" s="1"/>
  <c r="AP45" i="3" s="1"/>
  <c r="AI59" i="3"/>
  <c r="AN59" i="3" s="1"/>
  <c r="AS59" i="3" s="1"/>
  <c r="AH59" i="3"/>
  <c r="AM59" i="3" s="1"/>
  <c r="AR59" i="3" s="1"/>
  <c r="AG59" i="3"/>
  <c r="AL59" i="3" s="1"/>
  <c r="AQ59" i="3" s="1"/>
  <c r="AF59" i="3"/>
  <c r="AK59" i="3" s="1"/>
  <c r="AP59" i="3" s="1"/>
  <c r="AI27" i="3"/>
  <c r="AN27" i="3" s="1"/>
  <c r="AS27" i="3" s="1"/>
  <c r="AH27" i="3"/>
  <c r="AM27" i="3" s="1"/>
  <c r="AR27" i="3" s="1"/>
  <c r="AG27" i="3"/>
  <c r="AL27" i="3" s="1"/>
  <c r="AQ27" i="3" s="1"/>
  <c r="AF27" i="3"/>
  <c r="AK27" i="3" s="1"/>
  <c r="AP27" i="3" s="1"/>
  <c r="AI73" i="3"/>
  <c r="AN73" i="3" s="1"/>
  <c r="AS73" i="3" s="1"/>
  <c r="AH73" i="3"/>
  <c r="AM73" i="3" s="1"/>
  <c r="AR73" i="3" s="1"/>
  <c r="AG73" i="3"/>
  <c r="AL73" i="3" s="1"/>
  <c r="AQ73" i="3" s="1"/>
  <c r="AF73" i="3"/>
  <c r="AK73" i="3" s="1"/>
  <c r="AP73" i="3" s="1"/>
  <c r="AI39" i="3"/>
  <c r="AN39" i="3" s="1"/>
  <c r="AS39" i="3" s="1"/>
  <c r="AH39" i="3"/>
  <c r="AM39" i="3" s="1"/>
  <c r="AR39" i="3" s="1"/>
  <c r="AG39" i="3"/>
  <c r="AL39" i="3" s="1"/>
  <c r="AQ39" i="3" s="1"/>
  <c r="AF39" i="3"/>
  <c r="AK39" i="3" s="1"/>
  <c r="AP39" i="3" s="1"/>
  <c r="AI42" i="3"/>
  <c r="AN42" i="3" s="1"/>
  <c r="AS42" i="3" s="1"/>
  <c r="AH42" i="3"/>
  <c r="AM42" i="3" s="1"/>
  <c r="AR42" i="3" s="1"/>
  <c r="AG42" i="3"/>
  <c r="AL42" i="3" s="1"/>
  <c r="AQ42" i="3" s="1"/>
  <c r="AF42" i="3"/>
  <c r="AK42" i="3" s="1"/>
  <c r="AP42" i="3" s="1"/>
  <c r="AI51" i="3"/>
  <c r="AN51" i="3" s="1"/>
  <c r="AS51" i="3" s="1"/>
  <c r="AH51" i="3"/>
  <c r="AM51" i="3" s="1"/>
  <c r="AR51" i="3" s="1"/>
  <c r="AG51" i="3"/>
  <c r="AL51" i="3" s="1"/>
  <c r="AQ51" i="3" s="1"/>
  <c r="AF51" i="3"/>
  <c r="AK51" i="3" s="1"/>
  <c r="AP51" i="3" s="1"/>
  <c r="AI77" i="3"/>
  <c r="AN77" i="3" s="1"/>
  <c r="AS77" i="3" s="1"/>
  <c r="AH77" i="3"/>
  <c r="AM77" i="3" s="1"/>
  <c r="AR77" i="3" s="1"/>
  <c r="AG77" i="3"/>
  <c r="AL77" i="3" s="1"/>
  <c r="AQ77" i="3" s="1"/>
  <c r="AF77" i="3"/>
  <c r="AK77" i="3" s="1"/>
  <c r="AP77" i="3" s="1"/>
  <c r="AI32" i="3"/>
  <c r="AN32" i="3" s="1"/>
  <c r="AS32" i="3" s="1"/>
  <c r="AH32" i="3"/>
  <c r="AM32" i="3" s="1"/>
  <c r="AR32" i="3" s="1"/>
  <c r="AG32" i="3"/>
  <c r="AL32" i="3" s="1"/>
  <c r="AQ32" i="3" s="1"/>
  <c r="AF32" i="3"/>
  <c r="AK32" i="3" s="1"/>
  <c r="AP32" i="3" s="1"/>
  <c r="AI43" i="3"/>
  <c r="AN43" i="3" s="1"/>
  <c r="AS43" i="3" s="1"/>
  <c r="AH43" i="3"/>
  <c r="AM43" i="3" s="1"/>
  <c r="AR43" i="3" s="1"/>
  <c r="AG43" i="3"/>
  <c r="AL43" i="3" s="1"/>
  <c r="AQ43" i="3" s="1"/>
  <c r="AF43" i="3"/>
  <c r="AK43" i="3" s="1"/>
  <c r="AP43" i="3" s="1"/>
  <c r="AI72" i="3"/>
  <c r="AN72" i="3" s="1"/>
  <c r="AS72" i="3" s="1"/>
  <c r="AH72" i="3"/>
  <c r="AM72" i="3" s="1"/>
  <c r="AR72" i="3" s="1"/>
  <c r="AG72" i="3"/>
  <c r="AL72" i="3" s="1"/>
  <c r="AQ72" i="3" s="1"/>
  <c r="AF72" i="3"/>
  <c r="AK72" i="3" s="1"/>
  <c r="AP72" i="3" s="1"/>
  <c r="AI53" i="3"/>
  <c r="AN53" i="3" s="1"/>
  <c r="AS53" i="3" s="1"/>
  <c r="AH53" i="3"/>
  <c r="AM53" i="3" s="1"/>
  <c r="AR53" i="3" s="1"/>
  <c r="AG53" i="3"/>
  <c r="AL53" i="3" s="1"/>
  <c r="AQ53" i="3" s="1"/>
  <c r="AF53" i="3"/>
  <c r="AK53" i="3" s="1"/>
  <c r="AP53" i="3" s="1"/>
  <c r="AI47" i="3"/>
  <c r="AN47" i="3" s="1"/>
  <c r="AS47" i="3" s="1"/>
  <c r="AH47" i="3"/>
  <c r="AM47" i="3" s="1"/>
  <c r="AR47" i="3" s="1"/>
  <c r="AG47" i="3"/>
  <c r="AL47" i="3" s="1"/>
  <c r="AQ47" i="3" s="1"/>
  <c r="AF47" i="3"/>
  <c r="AK47" i="3" s="1"/>
  <c r="AP47" i="3" s="1"/>
  <c r="AI33" i="3"/>
  <c r="AN33" i="3" s="1"/>
  <c r="AS33" i="3" s="1"/>
  <c r="AH33" i="3"/>
  <c r="AM33" i="3" s="1"/>
  <c r="AR33" i="3" s="1"/>
  <c r="AG33" i="3"/>
  <c r="AL33" i="3" s="1"/>
  <c r="AQ33" i="3" s="1"/>
  <c r="AF33" i="3"/>
  <c r="AK33" i="3" s="1"/>
  <c r="AP33" i="3" s="1"/>
  <c r="AI40" i="3"/>
  <c r="AN40" i="3" s="1"/>
  <c r="AS40" i="3" s="1"/>
  <c r="AH40" i="3"/>
  <c r="AM40" i="3" s="1"/>
  <c r="AR40" i="3" s="1"/>
  <c r="AG40" i="3"/>
  <c r="AL40" i="3" s="1"/>
  <c r="AQ40" i="3" s="1"/>
  <c r="AF40" i="3"/>
  <c r="AK40" i="3" s="1"/>
  <c r="AP40" i="3" s="1"/>
  <c r="AI35" i="3"/>
  <c r="AN35" i="3" s="1"/>
  <c r="AS35" i="3" s="1"/>
  <c r="AH35" i="3"/>
  <c r="AM35" i="3" s="1"/>
  <c r="AR35" i="3" s="1"/>
  <c r="AG35" i="3"/>
  <c r="AL35" i="3" s="1"/>
  <c r="AQ35" i="3" s="1"/>
  <c r="AF35" i="3"/>
  <c r="AK35" i="3" s="1"/>
  <c r="AP35" i="3" s="1"/>
  <c r="AI62" i="3"/>
  <c r="AN62" i="3" s="1"/>
  <c r="AS62" i="3" s="1"/>
  <c r="AH62" i="3"/>
  <c r="AM62" i="3" s="1"/>
  <c r="AR62" i="3" s="1"/>
  <c r="AG62" i="3"/>
  <c r="AL62" i="3" s="1"/>
  <c r="AQ62" i="3" s="1"/>
  <c r="AF62" i="3"/>
  <c r="AK62" i="3" s="1"/>
  <c r="AP62" i="3" s="1"/>
  <c r="AI49" i="3"/>
  <c r="AN49" i="3" s="1"/>
  <c r="AS49" i="3" s="1"/>
  <c r="AH49" i="3"/>
  <c r="AM49" i="3" s="1"/>
  <c r="AR49" i="3" s="1"/>
  <c r="AG49" i="3"/>
  <c r="AL49" i="3" s="1"/>
  <c r="AQ49" i="3" s="1"/>
  <c r="AF49" i="3"/>
  <c r="AK49" i="3" s="1"/>
  <c r="AP49" i="3" s="1"/>
  <c r="AI22" i="3"/>
  <c r="AN22" i="3" s="1"/>
  <c r="AS22" i="3" s="1"/>
  <c r="AH22" i="3"/>
  <c r="AM22" i="3" s="1"/>
  <c r="AR22" i="3" s="1"/>
  <c r="AG22" i="3"/>
  <c r="AL22" i="3" s="1"/>
  <c r="AQ22" i="3" s="1"/>
  <c r="AF22" i="3"/>
  <c r="AK22" i="3" s="1"/>
  <c r="AP22" i="3" s="1"/>
  <c r="AI21" i="3"/>
  <c r="AN21" i="3" s="1"/>
  <c r="AS21" i="3" s="1"/>
  <c r="AH21" i="3"/>
  <c r="AM21" i="3" s="1"/>
  <c r="AR21" i="3" s="1"/>
  <c r="AG21" i="3"/>
  <c r="AL21" i="3" s="1"/>
  <c r="AQ21" i="3" s="1"/>
  <c r="AF21" i="3"/>
  <c r="AK21" i="3" s="1"/>
  <c r="AP21" i="3" s="1"/>
  <c r="AI37" i="3"/>
  <c r="AN37" i="3" s="1"/>
  <c r="AS37" i="3" s="1"/>
  <c r="AH37" i="3"/>
  <c r="AM37" i="3" s="1"/>
  <c r="AR37" i="3" s="1"/>
  <c r="AG37" i="3"/>
  <c r="AL37" i="3" s="1"/>
  <c r="AQ37" i="3" s="1"/>
  <c r="AF37" i="3"/>
  <c r="AK37" i="3" s="1"/>
  <c r="AP37" i="3" s="1"/>
  <c r="AI56" i="3"/>
  <c r="AN56" i="3" s="1"/>
  <c r="AS56" i="3" s="1"/>
  <c r="AH56" i="3"/>
  <c r="AM56" i="3" s="1"/>
  <c r="AR56" i="3" s="1"/>
  <c r="AG56" i="3"/>
  <c r="AL56" i="3" s="1"/>
  <c r="AQ56" i="3" s="1"/>
  <c r="AF56" i="3"/>
  <c r="AK56" i="3" s="1"/>
  <c r="AP56" i="3" s="1"/>
  <c r="AI50" i="3"/>
  <c r="AN50" i="3" s="1"/>
  <c r="AS50" i="3" s="1"/>
  <c r="AH50" i="3"/>
  <c r="AM50" i="3" s="1"/>
  <c r="AR50" i="3" s="1"/>
  <c r="AG50" i="3"/>
  <c r="AL50" i="3" s="1"/>
  <c r="AQ50" i="3" s="1"/>
  <c r="AF50" i="3"/>
  <c r="AK50" i="3" s="1"/>
  <c r="AP50" i="3" s="1"/>
  <c r="AI68" i="3"/>
  <c r="AN68" i="3" s="1"/>
  <c r="AS68" i="3" s="1"/>
  <c r="AH68" i="3"/>
  <c r="AM68" i="3" s="1"/>
  <c r="AR68" i="3" s="1"/>
  <c r="AG68" i="3"/>
  <c r="AL68" i="3" s="1"/>
  <c r="AQ68" i="3" s="1"/>
  <c r="AF68" i="3"/>
  <c r="AK68" i="3" s="1"/>
  <c r="AP68" i="3" s="1"/>
  <c r="AI46" i="3"/>
  <c r="AN46" i="3" s="1"/>
  <c r="AS46" i="3" s="1"/>
  <c r="AH46" i="3"/>
  <c r="AM46" i="3" s="1"/>
  <c r="AR46" i="3" s="1"/>
  <c r="AG46" i="3"/>
  <c r="AL46" i="3" s="1"/>
  <c r="AQ46" i="3" s="1"/>
  <c r="AF46" i="3"/>
  <c r="AK46" i="3" s="1"/>
  <c r="AP46" i="3" s="1"/>
  <c r="AI28" i="3"/>
  <c r="AN28" i="3" s="1"/>
  <c r="AS28" i="3" s="1"/>
  <c r="AH28" i="3"/>
  <c r="AM28" i="3" s="1"/>
  <c r="AR28" i="3" s="1"/>
  <c r="AG28" i="3"/>
  <c r="AL28" i="3" s="1"/>
  <c r="AQ28" i="3" s="1"/>
  <c r="AF28" i="3"/>
  <c r="AK28" i="3" s="1"/>
  <c r="AP28" i="3" s="1"/>
  <c r="AI61" i="3"/>
  <c r="AN61" i="3" s="1"/>
  <c r="AS61" i="3" s="1"/>
  <c r="AH61" i="3"/>
  <c r="AM61" i="3" s="1"/>
  <c r="AR61" i="3" s="1"/>
  <c r="AG61" i="3"/>
  <c r="AL61" i="3" s="1"/>
  <c r="AQ61" i="3" s="1"/>
  <c r="AF61" i="3"/>
  <c r="AK61" i="3" s="1"/>
  <c r="AP61" i="3" s="1"/>
  <c r="AI24" i="3"/>
  <c r="AN24" i="3" s="1"/>
  <c r="AS24" i="3" s="1"/>
  <c r="AH24" i="3"/>
  <c r="AM24" i="3" s="1"/>
  <c r="AR24" i="3" s="1"/>
  <c r="AG24" i="3"/>
  <c r="AL24" i="3" s="1"/>
  <c r="AQ24" i="3" s="1"/>
  <c r="AF24" i="3"/>
  <c r="AK24" i="3" s="1"/>
  <c r="AP24" i="3" s="1"/>
  <c r="AI38" i="3"/>
  <c r="AN38" i="3" s="1"/>
  <c r="AS38" i="3" s="1"/>
  <c r="AH38" i="3"/>
  <c r="AM38" i="3" s="1"/>
  <c r="AR38" i="3" s="1"/>
  <c r="AG38" i="3"/>
  <c r="AL38" i="3" s="1"/>
  <c r="AQ38" i="3" s="1"/>
  <c r="AF38" i="3"/>
  <c r="AK38" i="3" s="1"/>
  <c r="AP38" i="3" s="1"/>
  <c r="AI57" i="3"/>
  <c r="AN57" i="3" s="1"/>
  <c r="AS57" i="3" s="1"/>
  <c r="AH57" i="3"/>
  <c r="AM57" i="3" s="1"/>
  <c r="AR57" i="3" s="1"/>
  <c r="AG57" i="3"/>
  <c r="AL57" i="3" s="1"/>
  <c r="AQ57" i="3" s="1"/>
  <c r="AF57" i="3"/>
  <c r="AK57" i="3" s="1"/>
  <c r="AP57" i="3" s="1"/>
  <c r="AI17" i="3"/>
  <c r="AN17" i="3" s="1"/>
  <c r="AS17" i="3" s="1"/>
  <c r="AH17" i="3"/>
  <c r="AM17" i="3" s="1"/>
  <c r="AR17" i="3" s="1"/>
  <c r="AG17" i="3"/>
  <c r="AL17" i="3" s="1"/>
  <c r="AQ17" i="3" s="1"/>
  <c r="AF17" i="3"/>
  <c r="AK17" i="3" s="1"/>
  <c r="AP17" i="3" s="1"/>
  <c r="AI64" i="3"/>
  <c r="AN64" i="3" s="1"/>
  <c r="AS64" i="3" s="1"/>
  <c r="AH64" i="3"/>
  <c r="AM64" i="3" s="1"/>
  <c r="AR64" i="3" s="1"/>
  <c r="AG64" i="3"/>
  <c r="AL64" i="3" s="1"/>
  <c r="AQ64" i="3" s="1"/>
  <c r="AF64" i="3"/>
  <c r="AK64" i="3" s="1"/>
  <c r="AP64" i="3" s="1"/>
  <c r="AI41" i="3"/>
  <c r="AN41" i="3" s="1"/>
  <c r="AS41" i="3" s="1"/>
  <c r="AH41" i="3"/>
  <c r="AM41" i="3" s="1"/>
  <c r="AR41" i="3" s="1"/>
  <c r="AG41" i="3"/>
  <c r="AL41" i="3" s="1"/>
  <c r="AQ41" i="3" s="1"/>
  <c r="AF41" i="3"/>
  <c r="AK41" i="3" s="1"/>
  <c r="AP41" i="3" s="1"/>
  <c r="AI31" i="3"/>
  <c r="AN31" i="3" s="1"/>
  <c r="AS31" i="3" s="1"/>
  <c r="AH31" i="3"/>
  <c r="AM31" i="3" s="1"/>
  <c r="AR31" i="3" s="1"/>
  <c r="AG31" i="3"/>
  <c r="AL31" i="3" s="1"/>
  <c r="AQ31" i="3" s="1"/>
  <c r="AF31" i="3"/>
  <c r="AK31" i="3" s="1"/>
  <c r="AP31" i="3" s="1"/>
  <c r="AI25" i="3"/>
  <c r="AN25" i="3" s="1"/>
  <c r="AS25" i="3" s="1"/>
  <c r="AH25" i="3"/>
  <c r="AM25" i="3" s="1"/>
  <c r="AR25" i="3" s="1"/>
  <c r="AG25" i="3"/>
  <c r="AL25" i="3" s="1"/>
  <c r="AQ25" i="3" s="1"/>
  <c r="AF25" i="3"/>
  <c r="AK25" i="3" s="1"/>
  <c r="AP25" i="3" s="1"/>
  <c r="AI52" i="3"/>
  <c r="AN52" i="3" s="1"/>
  <c r="AS52" i="3" s="1"/>
  <c r="AH52" i="3"/>
  <c r="AM52" i="3" s="1"/>
  <c r="AR52" i="3" s="1"/>
  <c r="AG52" i="3"/>
  <c r="AL52" i="3" s="1"/>
  <c r="AQ52" i="3" s="1"/>
  <c r="AF52" i="3"/>
  <c r="AK52" i="3" s="1"/>
  <c r="AP52" i="3" s="1"/>
  <c r="AI15" i="3"/>
  <c r="AN15" i="3" s="1"/>
  <c r="AS15" i="3" s="1"/>
  <c r="AH15" i="3"/>
  <c r="AM15" i="3" s="1"/>
  <c r="AR15" i="3" s="1"/>
  <c r="AG15" i="3"/>
  <c r="AL15" i="3" s="1"/>
  <c r="AQ15" i="3" s="1"/>
  <c r="AF15" i="3"/>
  <c r="AK15" i="3" s="1"/>
  <c r="AP15" i="3" s="1"/>
  <c r="AI55" i="3"/>
  <c r="AN55" i="3" s="1"/>
  <c r="AS55" i="3" s="1"/>
  <c r="AH55" i="3"/>
  <c r="AM55" i="3" s="1"/>
  <c r="AR55" i="3" s="1"/>
  <c r="AG55" i="3"/>
  <c r="AL55" i="3" s="1"/>
  <c r="AQ55" i="3" s="1"/>
  <c r="AF55" i="3"/>
  <c r="AK55" i="3" s="1"/>
  <c r="AP55" i="3" s="1"/>
  <c r="AI36" i="3"/>
  <c r="AN36" i="3" s="1"/>
  <c r="AS36" i="3" s="1"/>
  <c r="AH36" i="3"/>
  <c r="AM36" i="3" s="1"/>
  <c r="AR36" i="3" s="1"/>
  <c r="AG36" i="3"/>
  <c r="AL36" i="3" s="1"/>
  <c r="AQ36" i="3" s="1"/>
  <c r="AF36" i="3"/>
  <c r="AK36" i="3" s="1"/>
  <c r="AP36" i="3" s="1"/>
  <c r="AI34" i="3"/>
  <c r="AN34" i="3" s="1"/>
  <c r="AS34" i="3" s="1"/>
  <c r="AH34" i="3"/>
  <c r="AM34" i="3" s="1"/>
  <c r="AR34" i="3" s="1"/>
  <c r="AG34" i="3"/>
  <c r="AL34" i="3" s="1"/>
  <c r="AQ34" i="3" s="1"/>
  <c r="AF34" i="3"/>
  <c r="AK34" i="3" s="1"/>
  <c r="AP34" i="3" s="1"/>
  <c r="AI19" i="3"/>
  <c r="AN19" i="3" s="1"/>
  <c r="AS19" i="3" s="1"/>
  <c r="AH19" i="3"/>
  <c r="AM19" i="3" s="1"/>
  <c r="AR19" i="3" s="1"/>
  <c r="AG19" i="3"/>
  <c r="AL19" i="3" s="1"/>
  <c r="AQ19" i="3" s="1"/>
  <c r="AF19" i="3"/>
  <c r="AK19" i="3" s="1"/>
  <c r="AP19" i="3" s="1"/>
  <c r="AI16" i="3"/>
  <c r="AN16" i="3" s="1"/>
  <c r="AS16" i="3" s="1"/>
  <c r="AH16" i="3"/>
  <c r="AM16" i="3" s="1"/>
  <c r="AR16" i="3" s="1"/>
  <c r="AG16" i="3"/>
  <c r="AL16" i="3" s="1"/>
  <c r="AQ16" i="3" s="1"/>
  <c r="AF16" i="3"/>
  <c r="AK16" i="3" s="1"/>
  <c r="AP16" i="3" s="1"/>
  <c r="AI23" i="3"/>
  <c r="AN23" i="3" s="1"/>
  <c r="AS23" i="3" s="1"/>
  <c r="AH23" i="3"/>
  <c r="AM23" i="3" s="1"/>
  <c r="AR23" i="3" s="1"/>
  <c r="AG23" i="3"/>
  <c r="AL23" i="3" s="1"/>
  <c r="AQ23" i="3" s="1"/>
  <c r="AF23" i="3"/>
  <c r="AK23" i="3" s="1"/>
  <c r="AP23" i="3" s="1"/>
  <c r="AI20" i="3"/>
  <c r="AN20" i="3" s="1"/>
  <c r="AS20" i="3" s="1"/>
  <c r="AH20" i="3"/>
  <c r="AM20" i="3" s="1"/>
  <c r="AR20" i="3" s="1"/>
  <c r="AG20" i="3"/>
  <c r="AL20" i="3" s="1"/>
  <c r="AQ20" i="3" s="1"/>
  <c r="AF20" i="3"/>
  <c r="AK20" i="3" s="1"/>
  <c r="AP20" i="3" s="1"/>
  <c r="AI30" i="3"/>
  <c r="AN30" i="3" s="1"/>
  <c r="AS30" i="3" s="1"/>
  <c r="AH30" i="3"/>
  <c r="AM30" i="3" s="1"/>
  <c r="AR30" i="3" s="1"/>
  <c r="AG30" i="3"/>
  <c r="AL30" i="3" s="1"/>
  <c r="AQ30" i="3" s="1"/>
  <c r="AF30" i="3"/>
  <c r="AK30" i="3" s="1"/>
  <c r="AP30" i="3" s="1"/>
  <c r="AI9" i="3"/>
  <c r="AN9" i="3" s="1"/>
  <c r="AS9" i="3" s="1"/>
  <c r="AH9" i="3"/>
  <c r="AM9" i="3" s="1"/>
  <c r="AR9" i="3" s="1"/>
  <c r="AG9" i="3"/>
  <c r="AL9" i="3" s="1"/>
  <c r="AQ9" i="3" s="1"/>
  <c r="AF9" i="3"/>
  <c r="AK9" i="3" s="1"/>
  <c r="AP9" i="3" s="1"/>
  <c r="AI14" i="3"/>
  <c r="AN14" i="3" s="1"/>
  <c r="AS14" i="3" s="1"/>
  <c r="AH14" i="3"/>
  <c r="AM14" i="3" s="1"/>
  <c r="AR14" i="3" s="1"/>
  <c r="AG14" i="3"/>
  <c r="AL14" i="3" s="1"/>
  <c r="AQ14" i="3" s="1"/>
  <c r="AF14" i="3"/>
  <c r="AK14" i="3" s="1"/>
  <c r="AP14" i="3" s="1"/>
  <c r="AI29" i="3"/>
  <c r="AN29" i="3" s="1"/>
  <c r="AS29" i="3" s="1"/>
  <c r="AH29" i="3"/>
  <c r="AM29" i="3" s="1"/>
  <c r="AR29" i="3" s="1"/>
  <c r="AG29" i="3"/>
  <c r="AL29" i="3" s="1"/>
  <c r="AQ29" i="3" s="1"/>
  <c r="AF29" i="3"/>
  <c r="AK29" i="3" s="1"/>
  <c r="AP29" i="3" s="1"/>
  <c r="AI26" i="3"/>
  <c r="AN26" i="3" s="1"/>
  <c r="AS26" i="3" s="1"/>
  <c r="AH26" i="3"/>
  <c r="AM26" i="3" s="1"/>
  <c r="AR26" i="3" s="1"/>
  <c r="AG26" i="3"/>
  <c r="AL26" i="3" s="1"/>
  <c r="AQ26" i="3" s="1"/>
  <c r="AF26" i="3"/>
  <c r="AK26" i="3" s="1"/>
  <c r="AP26" i="3" s="1"/>
  <c r="AI13" i="3"/>
  <c r="AN13" i="3" s="1"/>
  <c r="AS13" i="3" s="1"/>
  <c r="AH13" i="3"/>
  <c r="AM13" i="3" s="1"/>
  <c r="AR13" i="3" s="1"/>
  <c r="AG13" i="3"/>
  <c r="AL13" i="3" s="1"/>
  <c r="AQ13" i="3" s="1"/>
  <c r="AF13" i="3"/>
  <c r="AK13" i="3" s="1"/>
  <c r="AP13" i="3" s="1"/>
  <c r="AI12" i="3"/>
  <c r="AN12" i="3" s="1"/>
  <c r="AS12" i="3" s="1"/>
  <c r="AH12" i="3"/>
  <c r="AM12" i="3" s="1"/>
  <c r="AR12" i="3" s="1"/>
  <c r="AG12" i="3"/>
  <c r="AL12" i="3" s="1"/>
  <c r="AQ12" i="3" s="1"/>
  <c r="AF12" i="3"/>
  <c r="AK12" i="3" s="1"/>
  <c r="AP12" i="3" s="1"/>
  <c r="AI18" i="3"/>
  <c r="AN18" i="3" s="1"/>
  <c r="AS18" i="3" s="1"/>
  <c r="AH18" i="3"/>
  <c r="AM18" i="3" s="1"/>
  <c r="AR18" i="3" s="1"/>
  <c r="AG18" i="3"/>
  <c r="AL18" i="3" s="1"/>
  <c r="AQ18" i="3" s="1"/>
  <c r="AF18" i="3"/>
  <c r="AK18" i="3" s="1"/>
  <c r="AP18" i="3" s="1"/>
  <c r="AI10" i="3"/>
  <c r="AN10" i="3" s="1"/>
  <c r="AS10" i="3" s="1"/>
  <c r="AH10" i="3"/>
  <c r="AM10" i="3" s="1"/>
  <c r="AR10" i="3" s="1"/>
  <c r="AG10" i="3"/>
  <c r="AL10" i="3" s="1"/>
  <c r="AQ10" i="3" s="1"/>
  <c r="AF10" i="3"/>
  <c r="AK10" i="3" s="1"/>
  <c r="AP10" i="3" s="1"/>
  <c r="AI11" i="3"/>
  <c r="AN11" i="3" s="1"/>
  <c r="AS11" i="3" s="1"/>
  <c r="AH11" i="3"/>
  <c r="AM11" i="3" s="1"/>
  <c r="AR11" i="3" s="1"/>
  <c r="AG11" i="3"/>
  <c r="AL11" i="3" s="1"/>
  <c r="AQ11" i="3" s="1"/>
  <c r="AF11" i="3"/>
  <c r="AK11" i="3" s="1"/>
  <c r="AP11" i="3" s="1"/>
  <c r="AI6" i="3"/>
  <c r="AN6" i="3" s="1"/>
  <c r="AS6" i="3" s="1"/>
  <c r="AH6" i="3"/>
  <c r="AM6" i="3" s="1"/>
  <c r="AR6" i="3" s="1"/>
  <c r="AG6" i="3"/>
  <c r="AL6" i="3" s="1"/>
  <c r="AQ6" i="3" s="1"/>
  <c r="AF6" i="3"/>
  <c r="AK6" i="3" s="1"/>
  <c r="AP6" i="3" s="1"/>
  <c r="AI7" i="3"/>
  <c r="AN7" i="3" s="1"/>
  <c r="AS7" i="3" s="1"/>
  <c r="AH7" i="3"/>
  <c r="AM7" i="3" s="1"/>
  <c r="AR7" i="3" s="1"/>
  <c r="AG7" i="3"/>
  <c r="AL7" i="3" s="1"/>
  <c r="AQ7" i="3" s="1"/>
  <c r="AF7" i="3"/>
  <c r="AK7" i="3" s="1"/>
  <c r="AP7" i="3" s="1"/>
  <c r="AI8" i="3"/>
  <c r="AN8" i="3" s="1"/>
  <c r="AS8" i="3" s="1"/>
  <c r="AH8" i="3"/>
  <c r="AM8" i="3" s="1"/>
  <c r="AR8" i="3" s="1"/>
  <c r="AG8" i="3"/>
  <c r="AL8" i="3" s="1"/>
  <c r="AQ8" i="3" s="1"/>
  <c r="AF8" i="3"/>
  <c r="AK8" i="3" s="1"/>
  <c r="AP8" i="3" s="1"/>
  <c r="AI5" i="3"/>
  <c r="AH5" i="3"/>
  <c r="AM5" i="3" s="1"/>
  <c r="AR5" i="3" s="1"/>
  <c r="AG5" i="3"/>
  <c r="AL5" i="3" s="1"/>
  <c r="AF5" i="3"/>
  <c r="AK5" i="3" s="1"/>
  <c r="AI79" i="2"/>
  <c r="AH79" i="2"/>
  <c r="AG79" i="2"/>
  <c r="AF79" i="2"/>
  <c r="AI81" i="2"/>
  <c r="AN81" i="2" s="1"/>
  <c r="AS81" i="2" s="1"/>
  <c r="AH81" i="2"/>
  <c r="AM81" i="2" s="1"/>
  <c r="AR81" i="2" s="1"/>
  <c r="AG81" i="2"/>
  <c r="AL81" i="2" s="1"/>
  <c r="AQ81" i="2" s="1"/>
  <c r="AF81" i="2"/>
  <c r="AK81" i="2" s="1"/>
  <c r="AP81" i="2" s="1"/>
  <c r="AI74" i="2"/>
  <c r="AN74" i="2" s="1"/>
  <c r="AS74" i="2" s="1"/>
  <c r="AH74" i="2"/>
  <c r="AM74" i="2" s="1"/>
  <c r="AR74" i="2" s="1"/>
  <c r="AG74" i="2"/>
  <c r="AF74" i="2"/>
  <c r="AI86" i="2"/>
  <c r="AH86" i="2"/>
  <c r="AG86" i="2"/>
  <c r="AL86" i="2" s="1"/>
  <c r="AQ86" i="2" s="1"/>
  <c r="AF86" i="2"/>
  <c r="AK86" i="2" s="1"/>
  <c r="AP86" i="2" s="1"/>
  <c r="AI58" i="2"/>
  <c r="AN58" i="2" s="1"/>
  <c r="AS58" i="2" s="1"/>
  <c r="AH58" i="2"/>
  <c r="AM58" i="2" s="1"/>
  <c r="AR58" i="2" s="1"/>
  <c r="AG58" i="2"/>
  <c r="AL58" i="2" s="1"/>
  <c r="AQ58" i="2" s="1"/>
  <c r="AF58" i="2"/>
  <c r="AK58" i="2" s="1"/>
  <c r="AP58" i="2" s="1"/>
  <c r="AI83" i="2"/>
  <c r="AH83" i="2"/>
  <c r="AG83" i="2"/>
  <c r="AF83" i="2"/>
  <c r="AI80" i="2"/>
  <c r="AN80" i="2" s="1"/>
  <c r="AS80" i="2" s="1"/>
  <c r="AH80" i="2"/>
  <c r="AM80" i="2" s="1"/>
  <c r="AR80" i="2" s="1"/>
  <c r="AG80" i="2"/>
  <c r="AL80" i="2" s="1"/>
  <c r="AQ80" i="2" s="1"/>
  <c r="AF80" i="2"/>
  <c r="AK80" i="2" s="1"/>
  <c r="AP80" i="2" s="1"/>
  <c r="AI92" i="2"/>
  <c r="AN92" i="2" s="1"/>
  <c r="AS92" i="2" s="1"/>
  <c r="AH92" i="2"/>
  <c r="AM92" i="2" s="1"/>
  <c r="AR92" i="2" s="1"/>
  <c r="AG92" i="2"/>
  <c r="AF92" i="2"/>
  <c r="AI54" i="2"/>
  <c r="AN54" i="2" s="1"/>
  <c r="AS54" i="2" s="1"/>
  <c r="AH54" i="2"/>
  <c r="AG54" i="2"/>
  <c r="AL54" i="2" s="1"/>
  <c r="AQ54" i="2" s="1"/>
  <c r="AF54" i="2"/>
  <c r="AK54" i="2" s="1"/>
  <c r="AP54" i="2" s="1"/>
  <c r="AI78" i="2"/>
  <c r="AN78" i="2" s="1"/>
  <c r="AS78" i="2" s="1"/>
  <c r="AH78" i="2"/>
  <c r="AM78" i="2" s="1"/>
  <c r="AR78" i="2" s="1"/>
  <c r="AG78" i="2"/>
  <c r="AL78" i="2" s="1"/>
  <c r="AQ78" i="2" s="1"/>
  <c r="AF78" i="2"/>
  <c r="AK78" i="2" s="1"/>
  <c r="AP78" i="2" s="1"/>
  <c r="AI59" i="2"/>
  <c r="AH59" i="2"/>
  <c r="AG59" i="2"/>
  <c r="AF59" i="2"/>
  <c r="AI72" i="2"/>
  <c r="AN72" i="2" s="1"/>
  <c r="AS72" i="2" s="1"/>
  <c r="AH72" i="2"/>
  <c r="AM72" i="2" s="1"/>
  <c r="AR72" i="2" s="1"/>
  <c r="AG72" i="2"/>
  <c r="AL72" i="2" s="1"/>
  <c r="AQ72" i="2" s="1"/>
  <c r="AF72" i="2"/>
  <c r="AK72" i="2" s="1"/>
  <c r="AP72" i="2" s="1"/>
  <c r="AI61" i="2"/>
  <c r="AN61" i="2" s="1"/>
  <c r="AS61" i="2" s="1"/>
  <c r="AH61" i="2"/>
  <c r="AM61" i="2" s="1"/>
  <c r="AR61" i="2" s="1"/>
  <c r="AG61" i="2"/>
  <c r="AF61" i="2"/>
  <c r="AI52" i="2"/>
  <c r="AN52" i="2" s="1"/>
  <c r="AS52" i="2" s="1"/>
  <c r="AH52" i="2"/>
  <c r="AG52" i="2"/>
  <c r="AL52" i="2" s="1"/>
  <c r="AQ52" i="2" s="1"/>
  <c r="AF52" i="2"/>
  <c r="AK52" i="2" s="1"/>
  <c r="AP52" i="2" s="1"/>
  <c r="AI55" i="2"/>
  <c r="AN55" i="2" s="1"/>
  <c r="AS55" i="2" s="1"/>
  <c r="AH55" i="2"/>
  <c r="AM55" i="2" s="1"/>
  <c r="AR55" i="2" s="1"/>
  <c r="AG55" i="2"/>
  <c r="AL55" i="2" s="1"/>
  <c r="AQ55" i="2" s="1"/>
  <c r="AF55" i="2"/>
  <c r="AK55" i="2" s="1"/>
  <c r="AP55" i="2" s="1"/>
  <c r="AI94" i="2"/>
  <c r="AH94" i="2"/>
  <c r="AM94" i="2" s="1"/>
  <c r="AR94" i="2" s="1"/>
  <c r="AG94" i="2"/>
  <c r="AF94" i="2"/>
  <c r="AI69" i="2"/>
  <c r="AN69" i="2" s="1"/>
  <c r="AS69" i="2" s="1"/>
  <c r="AH69" i="2"/>
  <c r="AM69" i="2" s="1"/>
  <c r="AR69" i="2" s="1"/>
  <c r="AG69" i="2"/>
  <c r="AL69" i="2" s="1"/>
  <c r="AQ69" i="2" s="1"/>
  <c r="AF69" i="2"/>
  <c r="AK69" i="2" s="1"/>
  <c r="AP69" i="2" s="1"/>
  <c r="AI93" i="2"/>
  <c r="AN93" i="2" s="1"/>
  <c r="AS93" i="2" s="1"/>
  <c r="AH93" i="2"/>
  <c r="AM93" i="2" s="1"/>
  <c r="AR93" i="2" s="1"/>
  <c r="AG93" i="2"/>
  <c r="AF93" i="2"/>
  <c r="AI64" i="2"/>
  <c r="AH64" i="2"/>
  <c r="AG64" i="2"/>
  <c r="AL64" i="2" s="1"/>
  <c r="AQ64" i="2" s="1"/>
  <c r="AF64" i="2"/>
  <c r="AK64" i="2" s="1"/>
  <c r="AP64" i="2" s="1"/>
  <c r="AI51" i="2"/>
  <c r="AN51" i="2" s="1"/>
  <c r="AS51" i="2" s="1"/>
  <c r="AH51" i="2"/>
  <c r="AM51" i="2" s="1"/>
  <c r="AR51" i="2" s="1"/>
  <c r="AG51" i="2"/>
  <c r="AL51" i="2" s="1"/>
  <c r="AQ51" i="2" s="1"/>
  <c r="AF51" i="2"/>
  <c r="AK51" i="2" s="1"/>
  <c r="AP51" i="2" s="1"/>
  <c r="AI6" i="2"/>
  <c r="AH6" i="2"/>
  <c r="AM6" i="2" s="1"/>
  <c r="AR6" i="2" s="1"/>
  <c r="AG6" i="2"/>
  <c r="AF6" i="2"/>
  <c r="AI53" i="2"/>
  <c r="AN53" i="2" s="1"/>
  <c r="AS53" i="2" s="1"/>
  <c r="AH53" i="2"/>
  <c r="AM53" i="2" s="1"/>
  <c r="AR53" i="2" s="1"/>
  <c r="AG53" i="2"/>
  <c r="AL53" i="2" s="1"/>
  <c r="AQ53" i="2" s="1"/>
  <c r="AF53" i="2"/>
  <c r="AK53" i="2" s="1"/>
  <c r="AP53" i="2" s="1"/>
  <c r="AI66" i="2"/>
  <c r="AN66" i="2" s="1"/>
  <c r="AS66" i="2" s="1"/>
  <c r="AH66" i="2"/>
  <c r="AM66" i="2" s="1"/>
  <c r="AR66" i="2" s="1"/>
  <c r="AG66" i="2"/>
  <c r="AF66" i="2"/>
  <c r="AI49" i="2"/>
  <c r="AN49" i="2" s="1"/>
  <c r="AS49" i="2" s="1"/>
  <c r="AH49" i="2"/>
  <c r="AG49" i="2"/>
  <c r="AF49" i="2"/>
  <c r="AI89" i="2"/>
  <c r="AN89" i="2" s="1"/>
  <c r="AS89" i="2" s="1"/>
  <c r="AH89" i="2"/>
  <c r="AM89" i="2" s="1"/>
  <c r="AR89" i="2" s="1"/>
  <c r="AG89" i="2"/>
  <c r="AL89" i="2" s="1"/>
  <c r="AQ89" i="2" s="1"/>
  <c r="AF89" i="2"/>
  <c r="AK89" i="2" s="1"/>
  <c r="AP89" i="2" s="1"/>
  <c r="AI91" i="2"/>
  <c r="AH91" i="2"/>
  <c r="AG91" i="2"/>
  <c r="AL91" i="2" s="1"/>
  <c r="AQ91" i="2" s="1"/>
  <c r="AF91" i="2"/>
  <c r="AI50" i="2"/>
  <c r="AN50" i="2" s="1"/>
  <c r="AS50" i="2" s="1"/>
  <c r="AH50" i="2"/>
  <c r="AM50" i="2" s="1"/>
  <c r="AR50" i="2" s="1"/>
  <c r="AG50" i="2"/>
  <c r="AL50" i="2" s="1"/>
  <c r="AQ50" i="2" s="1"/>
  <c r="AF50" i="2"/>
  <c r="AK50" i="2" s="1"/>
  <c r="AP50" i="2" s="1"/>
  <c r="AI33" i="2"/>
  <c r="AN33" i="2" s="1"/>
  <c r="AS33" i="2" s="1"/>
  <c r="AH33" i="2"/>
  <c r="AM33" i="2" s="1"/>
  <c r="AR33" i="2" s="1"/>
  <c r="AG33" i="2"/>
  <c r="AF33" i="2"/>
  <c r="AK33" i="2" s="1"/>
  <c r="AP33" i="2" s="1"/>
  <c r="AI70" i="2"/>
  <c r="AH70" i="2"/>
  <c r="AG70" i="2"/>
  <c r="AL70" i="2" s="1"/>
  <c r="AQ70" i="2" s="1"/>
  <c r="AF70" i="2"/>
  <c r="AK70" i="2" s="1"/>
  <c r="AP70" i="2" s="1"/>
  <c r="AI63" i="2"/>
  <c r="AN63" i="2" s="1"/>
  <c r="AS63" i="2" s="1"/>
  <c r="AH63" i="2"/>
  <c r="AM63" i="2" s="1"/>
  <c r="AR63" i="2" s="1"/>
  <c r="AG63" i="2"/>
  <c r="AL63" i="2" s="1"/>
  <c r="AQ63" i="2" s="1"/>
  <c r="AF63" i="2"/>
  <c r="AK63" i="2" s="1"/>
  <c r="AP63" i="2" s="1"/>
  <c r="AI82" i="2"/>
  <c r="AH82" i="2"/>
  <c r="AG82" i="2"/>
  <c r="AF82" i="2"/>
  <c r="AI46" i="2"/>
  <c r="AN46" i="2" s="1"/>
  <c r="AS46" i="2" s="1"/>
  <c r="AH46" i="2"/>
  <c r="AM46" i="2" s="1"/>
  <c r="AR46" i="2" s="1"/>
  <c r="AG46" i="2"/>
  <c r="AL46" i="2" s="1"/>
  <c r="AQ46" i="2" s="1"/>
  <c r="AF46" i="2"/>
  <c r="AK46" i="2" s="1"/>
  <c r="AP46" i="2" s="1"/>
  <c r="AI38" i="2"/>
  <c r="AN38" i="2" s="1"/>
  <c r="AS38" i="2" s="1"/>
  <c r="AH38" i="2"/>
  <c r="AM38" i="2" s="1"/>
  <c r="AR38" i="2" s="1"/>
  <c r="AG38" i="2"/>
  <c r="AF38" i="2"/>
  <c r="AI17" i="2"/>
  <c r="AN17" i="2" s="1"/>
  <c r="AS17" i="2" s="1"/>
  <c r="AH17" i="2"/>
  <c r="AG17" i="2"/>
  <c r="AL17" i="2" s="1"/>
  <c r="AQ17" i="2" s="1"/>
  <c r="AF17" i="2"/>
  <c r="AK17" i="2" s="1"/>
  <c r="AP17" i="2" s="1"/>
  <c r="AI30" i="2"/>
  <c r="AN30" i="2" s="1"/>
  <c r="AS30" i="2" s="1"/>
  <c r="AH30" i="2"/>
  <c r="AM30" i="2" s="1"/>
  <c r="AR30" i="2" s="1"/>
  <c r="AG30" i="2"/>
  <c r="AL30" i="2" s="1"/>
  <c r="AQ30" i="2" s="1"/>
  <c r="AF30" i="2"/>
  <c r="AK30" i="2" s="1"/>
  <c r="AP30" i="2" s="1"/>
  <c r="AI37" i="2"/>
  <c r="AH37" i="2"/>
  <c r="AM37" i="2" s="1"/>
  <c r="AR37" i="2" s="1"/>
  <c r="AG37" i="2"/>
  <c r="AF37" i="2"/>
  <c r="AI60" i="2"/>
  <c r="AN60" i="2" s="1"/>
  <c r="AS60" i="2" s="1"/>
  <c r="AH60" i="2"/>
  <c r="AM60" i="2" s="1"/>
  <c r="AR60" i="2" s="1"/>
  <c r="AG60" i="2"/>
  <c r="AL60" i="2" s="1"/>
  <c r="AQ60" i="2" s="1"/>
  <c r="AF60" i="2"/>
  <c r="AK60" i="2" s="1"/>
  <c r="AP60" i="2" s="1"/>
  <c r="AI85" i="2"/>
  <c r="AN85" i="2" s="1"/>
  <c r="AS85" i="2" s="1"/>
  <c r="AH85" i="2"/>
  <c r="AM85" i="2" s="1"/>
  <c r="AR85" i="2" s="1"/>
  <c r="AG85" i="2"/>
  <c r="AF85" i="2"/>
  <c r="AI84" i="2"/>
  <c r="AH84" i="2"/>
  <c r="AG84" i="2"/>
  <c r="AL84" i="2" s="1"/>
  <c r="AQ84" i="2" s="1"/>
  <c r="AF84" i="2"/>
  <c r="AK84" i="2" s="1"/>
  <c r="AP84" i="2" s="1"/>
  <c r="AI62" i="2"/>
  <c r="AN62" i="2" s="1"/>
  <c r="AS62" i="2" s="1"/>
  <c r="AH62" i="2"/>
  <c r="AM62" i="2" s="1"/>
  <c r="AR62" i="2" s="1"/>
  <c r="AG62" i="2"/>
  <c r="AL62" i="2" s="1"/>
  <c r="AQ62" i="2" s="1"/>
  <c r="AF62" i="2"/>
  <c r="AK62" i="2" s="1"/>
  <c r="AP62" i="2" s="1"/>
  <c r="AI41" i="2"/>
  <c r="AH41" i="2"/>
  <c r="AG41" i="2"/>
  <c r="AF41" i="2"/>
  <c r="AI19" i="2"/>
  <c r="AN19" i="2" s="1"/>
  <c r="AS19" i="2" s="1"/>
  <c r="AH19" i="2"/>
  <c r="AM19" i="2" s="1"/>
  <c r="AR19" i="2" s="1"/>
  <c r="AG19" i="2"/>
  <c r="AL19" i="2" s="1"/>
  <c r="AQ19" i="2" s="1"/>
  <c r="AF19" i="2"/>
  <c r="AK19" i="2" s="1"/>
  <c r="AP19" i="2" s="1"/>
  <c r="AI29" i="2"/>
  <c r="AN29" i="2" s="1"/>
  <c r="AS29" i="2" s="1"/>
  <c r="AH29" i="2"/>
  <c r="AM29" i="2" s="1"/>
  <c r="AR29" i="2" s="1"/>
  <c r="AG29" i="2"/>
  <c r="AF29" i="2"/>
  <c r="AK29" i="2" s="1"/>
  <c r="AP29" i="2" s="1"/>
  <c r="AI15" i="2"/>
  <c r="AN15" i="2" s="1"/>
  <c r="AS15" i="2" s="1"/>
  <c r="AH15" i="2"/>
  <c r="AG15" i="2"/>
  <c r="AL15" i="2" s="1"/>
  <c r="AQ15" i="2" s="1"/>
  <c r="AF15" i="2"/>
  <c r="AK15" i="2" s="1"/>
  <c r="AP15" i="2" s="1"/>
  <c r="AI73" i="2"/>
  <c r="AN73" i="2" s="1"/>
  <c r="AS73" i="2" s="1"/>
  <c r="AH73" i="2"/>
  <c r="AM73" i="2" s="1"/>
  <c r="AR73" i="2" s="1"/>
  <c r="AG73" i="2"/>
  <c r="AL73" i="2" s="1"/>
  <c r="AQ73" i="2" s="1"/>
  <c r="AF73" i="2"/>
  <c r="AK73" i="2" s="1"/>
  <c r="AP73" i="2" s="1"/>
  <c r="AI88" i="2"/>
  <c r="AH88" i="2"/>
  <c r="AG88" i="2"/>
  <c r="AL88" i="2" s="1"/>
  <c r="AQ88" i="2" s="1"/>
  <c r="AF88" i="2"/>
  <c r="AI36" i="2"/>
  <c r="AN36" i="2" s="1"/>
  <c r="AS36" i="2" s="1"/>
  <c r="AH36" i="2"/>
  <c r="AM36" i="2" s="1"/>
  <c r="AR36" i="2" s="1"/>
  <c r="AG36" i="2"/>
  <c r="AL36" i="2" s="1"/>
  <c r="AQ36" i="2" s="1"/>
  <c r="AF36" i="2"/>
  <c r="AK36" i="2" s="1"/>
  <c r="AP36" i="2" s="1"/>
  <c r="AI71" i="2"/>
  <c r="AN71" i="2" s="1"/>
  <c r="AS71" i="2" s="1"/>
  <c r="AH71" i="2"/>
  <c r="AM71" i="2" s="1"/>
  <c r="AR71" i="2" s="1"/>
  <c r="AG71" i="2"/>
  <c r="AF71" i="2"/>
  <c r="AI28" i="2"/>
  <c r="AH28" i="2"/>
  <c r="AG28" i="2"/>
  <c r="AL28" i="2" s="1"/>
  <c r="AQ28" i="2" s="1"/>
  <c r="AF28" i="2"/>
  <c r="AK28" i="2" s="1"/>
  <c r="AP28" i="2" s="1"/>
  <c r="AI23" i="2"/>
  <c r="AN23" i="2" s="1"/>
  <c r="AS23" i="2" s="1"/>
  <c r="AH23" i="2"/>
  <c r="AM23" i="2" s="1"/>
  <c r="AR23" i="2" s="1"/>
  <c r="AG23" i="2"/>
  <c r="AL23" i="2" s="1"/>
  <c r="AQ23" i="2" s="1"/>
  <c r="AF23" i="2"/>
  <c r="AI44" i="2"/>
  <c r="AH44" i="2"/>
  <c r="AG44" i="2"/>
  <c r="AL44" i="2" s="1"/>
  <c r="AQ44" i="2" s="1"/>
  <c r="AF44" i="2"/>
  <c r="AI16" i="2"/>
  <c r="AN16" i="2" s="1"/>
  <c r="AS16" i="2" s="1"/>
  <c r="AH16" i="2"/>
  <c r="AM16" i="2" s="1"/>
  <c r="AR16" i="2" s="1"/>
  <c r="AG16" i="2"/>
  <c r="AL16" i="2" s="1"/>
  <c r="AQ16" i="2" s="1"/>
  <c r="AF16" i="2"/>
  <c r="AK16" i="2" s="1"/>
  <c r="AP16" i="2" s="1"/>
  <c r="AI68" i="2"/>
  <c r="AN68" i="2" s="1"/>
  <c r="AS68" i="2" s="1"/>
  <c r="AH68" i="2"/>
  <c r="AG68" i="2"/>
  <c r="AF68" i="2"/>
  <c r="AI87" i="2"/>
  <c r="AH87" i="2"/>
  <c r="AM87" i="2" s="1"/>
  <c r="AR87" i="2" s="1"/>
  <c r="AG87" i="2"/>
  <c r="AL87" i="2" s="1"/>
  <c r="AQ87" i="2" s="1"/>
  <c r="AF87" i="2"/>
  <c r="AK87" i="2" s="1"/>
  <c r="AP87" i="2" s="1"/>
  <c r="AI22" i="2"/>
  <c r="AN22" i="2" s="1"/>
  <c r="AS22" i="2" s="1"/>
  <c r="AH22" i="2"/>
  <c r="AM22" i="2" s="1"/>
  <c r="AR22" i="2" s="1"/>
  <c r="AG22" i="2"/>
  <c r="AL22" i="2" s="1"/>
  <c r="AQ22" i="2" s="1"/>
  <c r="AF22" i="2"/>
  <c r="AI47" i="2"/>
  <c r="AH47" i="2"/>
  <c r="AM47" i="2" s="1"/>
  <c r="AR47" i="2" s="1"/>
  <c r="AG47" i="2"/>
  <c r="AF47" i="2"/>
  <c r="AK47" i="2" s="1"/>
  <c r="AP47" i="2" s="1"/>
  <c r="AI31" i="2"/>
  <c r="AN31" i="2" s="1"/>
  <c r="AS31" i="2" s="1"/>
  <c r="AH31" i="2"/>
  <c r="AM31" i="2" s="1"/>
  <c r="AR31" i="2" s="1"/>
  <c r="AG31" i="2"/>
  <c r="AL31" i="2" s="1"/>
  <c r="AQ31" i="2" s="1"/>
  <c r="AF31" i="2"/>
  <c r="AK31" i="2" s="1"/>
  <c r="AP31" i="2" s="1"/>
  <c r="AI25" i="2"/>
  <c r="AN25" i="2" s="1"/>
  <c r="AS25" i="2" s="1"/>
  <c r="AH25" i="2"/>
  <c r="AG25" i="2"/>
  <c r="AF25" i="2"/>
  <c r="AI65" i="2"/>
  <c r="AH65" i="2"/>
  <c r="AM65" i="2" s="1"/>
  <c r="AR65" i="2" s="1"/>
  <c r="AG65" i="2"/>
  <c r="AL65" i="2" s="1"/>
  <c r="AQ65" i="2" s="1"/>
  <c r="AF65" i="2"/>
  <c r="AK65" i="2" s="1"/>
  <c r="AP65" i="2" s="1"/>
  <c r="AI35" i="2"/>
  <c r="AN35" i="2" s="1"/>
  <c r="AS35" i="2" s="1"/>
  <c r="AH35" i="2"/>
  <c r="AM35" i="2" s="1"/>
  <c r="AR35" i="2" s="1"/>
  <c r="AG35" i="2"/>
  <c r="AL35" i="2" s="1"/>
  <c r="AQ35" i="2" s="1"/>
  <c r="AF35" i="2"/>
  <c r="AK35" i="2" s="1"/>
  <c r="AP35" i="2" s="1"/>
  <c r="AI76" i="2"/>
  <c r="AH76" i="2"/>
  <c r="AM76" i="2" s="1"/>
  <c r="AR76" i="2" s="1"/>
  <c r="AG76" i="2"/>
  <c r="AF76" i="2"/>
  <c r="AK76" i="2" s="1"/>
  <c r="AP76" i="2" s="1"/>
  <c r="AI26" i="2"/>
  <c r="AN26" i="2" s="1"/>
  <c r="AS26" i="2" s="1"/>
  <c r="AH26" i="2"/>
  <c r="AM26" i="2" s="1"/>
  <c r="AR26" i="2" s="1"/>
  <c r="AG26" i="2"/>
  <c r="AL26" i="2" s="1"/>
  <c r="AQ26" i="2" s="1"/>
  <c r="AF26" i="2"/>
  <c r="AK26" i="2" s="1"/>
  <c r="AP26" i="2" s="1"/>
  <c r="AI77" i="2"/>
  <c r="AN77" i="2" s="1"/>
  <c r="AS77" i="2" s="1"/>
  <c r="AH77" i="2"/>
  <c r="AG77" i="2"/>
  <c r="AF77" i="2"/>
  <c r="AI43" i="2"/>
  <c r="AH43" i="2"/>
  <c r="AM43" i="2" s="1"/>
  <c r="AR43" i="2" s="1"/>
  <c r="AG43" i="2"/>
  <c r="AL43" i="2" s="1"/>
  <c r="AQ43" i="2" s="1"/>
  <c r="AF43" i="2"/>
  <c r="AK43" i="2" s="1"/>
  <c r="AP43" i="2" s="1"/>
  <c r="AI7" i="2"/>
  <c r="AN7" i="2" s="1"/>
  <c r="AS7" i="2" s="1"/>
  <c r="AH7" i="2"/>
  <c r="AM7" i="2" s="1"/>
  <c r="AR7" i="2" s="1"/>
  <c r="AG7" i="2"/>
  <c r="AL7" i="2" s="1"/>
  <c r="AQ7" i="2" s="1"/>
  <c r="AF7" i="2"/>
  <c r="AI75" i="2"/>
  <c r="AH75" i="2"/>
  <c r="AG75" i="2"/>
  <c r="AF75" i="2"/>
  <c r="AI14" i="2"/>
  <c r="AN14" i="2" s="1"/>
  <c r="AS14" i="2" s="1"/>
  <c r="AH14" i="2"/>
  <c r="AM14" i="2" s="1"/>
  <c r="AR14" i="2" s="1"/>
  <c r="AG14" i="2"/>
  <c r="AL14" i="2" s="1"/>
  <c r="AQ14" i="2" s="1"/>
  <c r="AF14" i="2"/>
  <c r="AI39" i="2"/>
  <c r="AN39" i="2" s="1"/>
  <c r="AS39" i="2" s="1"/>
  <c r="AH39" i="2"/>
  <c r="AM39" i="2" s="1"/>
  <c r="AR39" i="2" s="1"/>
  <c r="AG39" i="2"/>
  <c r="AF39" i="2"/>
  <c r="AI90" i="2"/>
  <c r="AH90" i="2"/>
  <c r="AM90" i="2" s="1"/>
  <c r="AR90" i="2" s="1"/>
  <c r="AG90" i="2"/>
  <c r="AL90" i="2" s="1"/>
  <c r="AQ90" i="2" s="1"/>
  <c r="AF90" i="2"/>
  <c r="AK90" i="2" s="1"/>
  <c r="AP90" i="2" s="1"/>
  <c r="AI48" i="2"/>
  <c r="AN48" i="2" s="1"/>
  <c r="AS48" i="2" s="1"/>
  <c r="AH48" i="2"/>
  <c r="AM48" i="2" s="1"/>
  <c r="AR48" i="2" s="1"/>
  <c r="AG48" i="2"/>
  <c r="AL48" i="2" s="1"/>
  <c r="AQ48" i="2" s="1"/>
  <c r="AF48" i="2"/>
  <c r="AK48" i="2" s="1"/>
  <c r="AP48" i="2" s="1"/>
  <c r="AI45" i="2"/>
  <c r="AH45" i="2"/>
  <c r="AM45" i="2" s="1"/>
  <c r="AR45" i="2" s="1"/>
  <c r="AG45" i="2"/>
  <c r="AF45" i="2"/>
  <c r="AK45" i="2" s="1"/>
  <c r="AP45" i="2" s="1"/>
  <c r="AI32" i="2"/>
  <c r="AN32" i="2" s="1"/>
  <c r="AS32" i="2" s="1"/>
  <c r="AH32" i="2"/>
  <c r="AM32" i="2" s="1"/>
  <c r="AR32" i="2" s="1"/>
  <c r="AG32" i="2"/>
  <c r="AL32" i="2" s="1"/>
  <c r="AQ32" i="2" s="1"/>
  <c r="AF32" i="2"/>
  <c r="AK32" i="2" s="1"/>
  <c r="AP32" i="2" s="1"/>
  <c r="AI34" i="2"/>
  <c r="AN34" i="2" s="1"/>
  <c r="AS34" i="2" s="1"/>
  <c r="AH34" i="2"/>
  <c r="AG34" i="2"/>
  <c r="AF34" i="2"/>
  <c r="AI67" i="2"/>
  <c r="AH67" i="2"/>
  <c r="AM67" i="2" s="1"/>
  <c r="AR67" i="2" s="1"/>
  <c r="AG67" i="2"/>
  <c r="AL67" i="2" s="1"/>
  <c r="AQ67" i="2" s="1"/>
  <c r="AF67" i="2"/>
  <c r="AK67" i="2" s="1"/>
  <c r="AP67" i="2" s="1"/>
  <c r="AI56" i="2"/>
  <c r="AN56" i="2" s="1"/>
  <c r="AS56" i="2" s="1"/>
  <c r="AH56" i="2"/>
  <c r="AM56" i="2" s="1"/>
  <c r="AR56" i="2" s="1"/>
  <c r="AG56" i="2"/>
  <c r="AL56" i="2" s="1"/>
  <c r="AQ56" i="2" s="1"/>
  <c r="AF56" i="2"/>
  <c r="AI20" i="2"/>
  <c r="AH20" i="2"/>
  <c r="AG20" i="2"/>
  <c r="AF20" i="2"/>
  <c r="AI24" i="2"/>
  <c r="AN24" i="2" s="1"/>
  <c r="AS24" i="2" s="1"/>
  <c r="AH24" i="2"/>
  <c r="AM24" i="2" s="1"/>
  <c r="AR24" i="2" s="1"/>
  <c r="AG24" i="2"/>
  <c r="AL24" i="2" s="1"/>
  <c r="AQ24" i="2" s="1"/>
  <c r="AF24" i="2"/>
  <c r="AK24" i="2" s="1"/>
  <c r="AP24" i="2" s="1"/>
  <c r="AI42" i="2"/>
  <c r="AN42" i="2" s="1"/>
  <c r="AS42" i="2" s="1"/>
  <c r="AH42" i="2"/>
  <c r="AM42" i="2" s="1"/>
  <c r="AR42" i="2" s="1"/>
  <c r="AG42" i="2"/>
  <c r="AF42" i="2"/>
  <c r="AI18" i="2"/>
  <c r="AH18" i="2"/>
  <c r="AM18" i="2" s="1"/>
  <c r="AR18" i="2" s="1"/>
  <c r="AG18" i="2"/>
  <c r="AL18" i="2" s="1"/>
  <c r="AQ18" i="2" s="1"/>
  <c r="AF18" i="2"/>
  <c r="AK18" i="2" s="1"/>
  <c r="AP18" i="2" s="1"/>
  <c r="AI57" i="2"/>
  <c r="AN57" i="2" s="1"/>
  <c r="AS57" i="2" s="1"/>
  <c r="AH57" i="2"/>
  <c r="AM57" i="2" s="1"/>
  <c r="AR57" i="2" s="1"/>
  <c r="AG57" i="2"/>
  <c r="AL57" i="2" s="1"/>
  <c r="AQ57" i="2" s="1"/>
  <c r="AF57" i="2"/>
  <c r="AK57" i="2" s="1"/>
  <c r="AP57" i="2" s="1"/>
  <c r="AI27" i="2"/>
  <c r="AH27" i="2"/>
  <c r="AG27" i="2"/>
  <c r="AF27" i="2"/>
  <c r="AK27" i="2" s="1"/>
  <c r="AP27" i="2" s="1"/>
  <c r="AI21" i="2"/>
  <c r="AN21" i="2" s="1"/>
  <c r="AS21" i="2" s="1"/>
  <c r="AH21" i="2"/>
  <c r="AM21" i="2" s="1"/>
  <c r="AR21" i="2" s="1"/>
  <c r="AG21" i="2"/>
  <c r="AL21" i="2" s="1"/>
  <c r="AQ21" i="2" s="1"/>
  <c r="AF21" i="2"/>
  <c r="AK21" i="2" s="1"/>
  <c r="AP21" i="2" s="1"/>
  <c r="AI40" i="2"/>
  <c r="AN40" i="2" s="1"/>
  <c r="AS40" i="2" s="1"/>
  <c r="AH40" i="2"/>
  <c r="AM40" i="2" s="1"/>
  <c r="AR40" i="2" s="1"/>
  <c r="AG40" i="2"/>
  <c r="AF40" i="2"/>
  <c r="AI9" i="2"/>
  <c r="AH9" i="2"/>
  <c r="AM9" i="2" s="1"/>
  <c r="AR9" i="2" s="1"/>
  <c r="AG9" i="2"/>
  <c r="AL9" i="2" s="1"/>
  <c r="AQ9" i="2" s="1"/>
  <c r="AF9" i="2"/>
  <c r="AK9" i="2" s="1"/>
  <c r="AP9" i="2" s="1"/>
  <c r="AI12" i="2"/>
  <c r="AN12" i="2" s="1"/>
  <c r="AS12" i="2" s="1"/>
  <c r="AH12" i="2"/>
  <c r="AM12" i="2" s="1"/>
  <c r="AR12" i="2" s="1"/>
  <c r="AG12" i="2"/>
  <c r="AL12" i="2" s="1"/>
  <c r="AQ12" i="2" s="1"/>
  <c r="AF12" i="2"/>
  <c r="AI10" i="2"/>
  <c r="AH10" i="2"/>
  <c r="AM10" i="2" s="1"/>
  <c r="AR10" i="2" s="1"/>
  <c r="AG10" i="2"/>
  <c r="AF10" i="2"/>
  <c r="AK10" i="2" s="1"/>
  <c r="AP10" i="2" s="1"/>
  <c r="AI11" i="2"/>
  <c r="AN11" i="2" s="1"/>
  <c r="AS11" i="2" s="1"/>
  <c r="AH11" i="2"/>
  <c r="AM11" i="2" s="1"/>
  <c r="AR11" i="2" s="1"/>
  <c r="AG11" i="2"/>
  <c r="AL11" i="2" s="1"/>
  <c r="AQ11" i="2" s="1"/>
  <c r="AF11" i="2"/>
  <c r="AK11" i="2" s="1"/>
  <c r="AP11" i="2" s="1"/>
  <c r="AI13" i="2"/>
  <c r="AN13" i="2" s="1"/>
  <c r="AS13" i="2" s="1"/>
  <c r="AH13" i="2"/>
  <c r="AM13" i="2" s="1"/>
  <c r="AR13" i="2" s="1"/>
  <c r="AG13" i="2"/>
  <c r="AF13" i="2"/>
  <c r="AI8" i="2"/>
  <c r="AH8" i="2"/>
  <c r="AM8" i="2" s="1"/>
  <c r="AR8" i="2" s="1"/>
  <c r="AG8" i="2"/>
  <c r="AL8" i="2" s="1"/>
  <c r="AF8" i="2"/>
  <c r="AK8" i="2" s="1"/>
  <c r="AP8" i="2" s="1"/>
  <c r="AI5" i="2"/>
  <c r="AN5" i="2" s="1"/>
  <c r="AS5" i="2" s="1"/>
  <c r="AH5" i="2"/>
  <c r="AM5" i="2" s="1"/>
  <c r="AR5" i="2" s="1"/>
  <c r="AG5" i="2"/>
  <c r="AL5" i="2" s="1"/>
  <c r="AQ5" i="2" s="1"/>
  <c r="AF5" i="2"/>
  <c r="AK23" i="2"/>
  <c r="AP23" i="2" s="1"/>
  <c r="AK22" i="2"/>
  <c r="AP22" i="2" s="1"/>
  <c r="AK75" i="2"/>
  <c r="AP75" i="2" s="1"/>
  <c r="AM77" i="1"/>
  <c r="AR77" i="1" s="1"/>
  <c r="AM72" i="1"/>
  <c r="AR72" i="1" s="1"/>
  <c r="AL67" i="1"/>
  <c r="AQ67" i="1" s="1"/>
  <c r="AK67" i="1"/>
  <c r="AP67" i="1" s="1"/>
  <c r="AM53" i="1"/>
  <c r="AR53" i="1" s="1"/>
  <c r="AM52" i="1"/>
  <c r="AR52" i="1" s="1"/>
  <c r="AK5" i="2"/>
  <c r="AP5" i="2" s="1"/>
  <c r="AM83" i="2"/>
  <c r="AR83" i="2" s="1"/>
  <c r="AL49" i="2"/>
  <c r="AQ49" i="2" s="1"/>
  <c r="AK49" i="2"/>
  <c r="AP49" i="2" s="1"/>
  <c r="AL37" i="2"/>
  <c r="AQ37" i="2" s="1"/>
  <c r="AK44" i="2"/>
  <c r="AP44" i="2" s="1"/>
  <c r="AM25" i="2"/>
  <c r="AR25" i="2" s="1"/>
  <c r="AM77" i="2"/>
  <c r="AR77" i="2" s="1"/>
  <c r="AM34" i="2"/>
  <c r="AR34" i="2" s="1"/>
  <c r="AK20" i="2"/>
  <c r="AP20" i="2" s="1"/>
  <c r="AI93" i="1"/>
  <c r="AN93" i="1" s="1"/>
  <c r="AS93" i="1" s="1"/>
  <c r="AH93" i="1"/>
  <c r="AM93" i="1" s="1"/>
  <c r="AR93" i="1" s="1"/>
  <c r="AG93" i="1"/>
  <c r="AF93" i="1"/>
  <c r="AK93" i="1" s="1"/>
  <c r="AP93" i="1" s="1"/>
  <c r="AI92" i="1"/>
  <c r="AN92" i="1" s="1"/>
  <c r="AS92" i="1" s="1"/>
  <c r="AH92" i="1"/>
  <c r="AM92" i="1" s="1"/>
  <c r="AR92" i="1" s="1"/>
  <c r="AG92" i="1"/>
  <c r="AL92" i="1" s="1"/>
  <c r="AQ92" i="1" s="1"/>
  <c r="AF92" i="1"/>
  <c r="AK92" i="1" s="1"/>
  <c r="AP92" i="1" s="1"/>
  <c r="AI91" i="1"/>
  <c r="AN91" i="1" s="1"/>
  <c r="AS91" i="1" s="1"/>
  <c r="AH91" i="1"/>
  <c r="AM91" i="1" s="1"/>
  <c r="AR91" i="1" s="1"/>
  <c r="AG91" i="1"/>
  <c r="AL91" i="1" s="1"/>
  <c r="AQ91" i="1" s="1"/>
  <c r="AF91" i="1"/>
  <c r="AK91" i="1" s="1"/>
  <c r="AP91" i="1" s="1"/>
  <c r="AI88" i="1"/>
  <c r="AN88" i="1" s="1"/>
  <c r="AS88" i="1" s="1"/>
  <c r="AH88" i="1"/>
  <c r="AM88" i="1" s="1"/>
  <c r="AR88" i="1" s="1"/>
  <c r="AG88" i="1"/>
  <c r="AL88" i="1" s="1"/>
  <c r="AQ88" i="1" s="1"/>
  <c r="AF88" i="1"/>
  <c r="AK88" i="1" s="1"/>
  <c r="AP88" i="1" s="1"/>
  <c r="AI90" i="1"/>
  <c r="AN90" i="1" s="1"/>
  <c r="AS90" i="1" s="1"/>
  <c r="AH90" i="1"/>
  <c r="AM90" i="1" s="1"/>
  <c r="AR90" i="1" s="1"/>
  <c r="AG90" i="1"/>
  <c r="AL90" i="1" s="1"/>
  <c r="AQ90" i="1" s="1"/>
  <c r="AF90" i="1"/>
  <c r="AK90" i="1" s="1"/>
  <c r="AP90" i="1" s="1"/>
  <c r="AI89" i="1"/>
  <c r="AN89" i="1" s="1"/>
  <c r="AS89" i="1" s="1"/>
  <c r="AH89" i="1"/>
  <c r="AM89" i="1" s="1"/>
  <c r="AR89" i="1" s="1"/>
  <c r="AG89" i="1"/>
  <c r="AL89" i="1" s="1"/>
  <c r="AQ89" i="1" s="1"/>
  <c r="AF89" i="1"/>
  <c r="AK89" i="1" s="1"/>
  <c r="AP89" i="1" s="1"/>
  <c r="AI87" i="1"/>
  <c r="AN87" i="1" s="1"/>
  <c r="AS87" i="1" s="1"/>
  <c r="AH87" i="1"/>
  <c r="AM87" i="1" s="1"/>
  <c r="AR87" i="1" s="1"/>
  <c r="AG87" i="1"/>
  <c r="AL87" i="1" s="1"/>
  <c r="AQ87" i="1" s="1"/>
  <c r="AF87" i="1"/>
  <c r="AK87" i="1" s="1"/>
  <c r="AP87" i="1" s="1"/>
  <c r="AI84" i="1"/>
  <c r="AN84" i="1" s="1"/>
  <c r="AS84" i="1" s="1"/>
  <c r="AH84" i="1"/>
  <c r="AM84" i="1" s="1"/>
  <c r="AR84" i="1" s="1"/>
  <c r="AG84" i="1"/>
  <c r="AL84" i="1" s="1"/>
  <c r="AQ84" i="1" s="1"/>
  <c r="AF84" i="1"/>
  <c r="AK84" i="1" s="1"/>
  <c r="AP84" i="1" s="1"/>
  <c r="AI86" i="1"/>
  <c r="AN86" i="1" s="1"/>
  <c r="AS86" i="1" s="1"/>
  <c r="AH86" i="1"/>
  <c r="AM86" i="1" s="1"/>
  <c r="AR86" i="1" s="1"/>
  <c r="AG86" i="1"/>
  <c r="AL86" i="1" s="1"/>
  <c r="AQ86" i="1" s="1"/>
  <c r="AF86" i="1"/>
  <c r="AK86" i="1" s="1"/>
  <c r="AP86" i="1" s="1"/>
  <c r="AI85" i="1"/>
  <c r="AN85" i="1" s="1"/>
  <c r="AS85" i="1" s="1"/>
  <c r="AH85" i="1"/>
  <c r="AM85" i="1" s="1"/>
  <c r="AR85" i="1" s="1"/>
  <c r="AG85" i="1"/>
  <c r="AL85" i="1" s="1"/>
  <c r="AQ85" i="1" s="1"/>
  <c r="AF85" i="1"/>
  <c r="AK85" i="1" s="1"/>
  <c r="AP85" i="1" s="1"/>
  <c r="AI83" i="1"/>
  <c r="AN83" i="1" s="1"/>
  <c r="AS83" i="1" s="1"/>
  <c r="AH83" i="1"/>
  <c r="AM83" i="1" s="1"/>
  <c r="AR83" i="1" s="1"/>
  <c r="AG83" i="1"/>
  <c r="AL83" i="1" s="1"/>
  <c r="AQ83" i="1" s="1"/>
  <c r="AF83" i="1"/>
  <c r="AK83" i="1" s="1"/>
  <c r="AP83" i="1" s="1"/>
  <c r="AI82" i="1"/>
  <c r="AN82" i="1" s="1"/>
  <c r="AS82" i="1" s="1"/>
  <c r="AH82" i="1"/>
  <c r="AM82" i="1" s="1"/>
  <c r="AR82" i="1" s="1"/>
  <c r="AG82" i="1"/>
  <c r="AL82" i="1" s="1"/>
  <c r="AQ82" i="1" s="1"/>
  <c r="AF82" i="1"/>
  <c r="AK82" i="1" s="1"/>
  <c r="AP82" i="1" s="1"/>
  <c r="AI81" i="1"/>
  <c r="AN81" i="1" s="1"/>
  <c r="AS81" i="1" s="1"/>
  <c r="AH81" i="1"/>
  <c r="AM81" i="1" s="1"/>
  <c r="AR81" i="1" s="1"/>
  <c r="AG81" i="1"/>
  <c r="AL81" i="1" s="1"/>
  <c r="AQ81" i="1" s="1"/>
  <c r="AF81" i="1"/>
  <c r="AK81" i="1" s="1"/>
  <c r="AP81" i="1" s="1"/>
  <c r="AI78" i="1"/>
  <c r="AN78" i="1" s="1"/>
  <c r="AS78" i="1" s="1"/>
  <c r="AH78" i="1"/>
  <c r="AM78" i="1" s="1"/>
  <c r="AR78" i="1" s="1"/>
  <c r="AG78" i="1"/>
  <c r="AL78" i="1" s="1"/>
  <c r="AQ78" i="1" s="1"/>
  <c r="AF78" i="1"/>
  <c r="AK78" i="1" s="1"/>
  <c r="AP78" i="1" s="1"/>
  <c r="AI76" i="1"/>
  <c r="AN76" i="1" s="1"/>
  <c r="AS76" i="1" s="1"/>
  <c r="AH76" i="1"/>
  <c r="AM76" i="1" s="1"/>
  <c r="AR76" i="1" s="1"/>
  <c r="AG76" i="1"/>
  <c r="AL76" i="1" s="1"/>
  <c r="AQ76" i="1" s="1"/>
  <c r="AF76" i="1"/>
  <c r="AK76" i="1" s="1"/>
  <c r="AP76" i="1" s="1"/>
  <c r="AI74" i="1"/>
  <c r="AN74" i="1" s="1"/>
  <c r="AS74" i="1" s="1"/>
  <c r="AH74" i="1"/>
  <c r="AM74" i="1" s="1"/>
  <c r="AR74" i="1" s="1"/>
  <c r="AG74" i="1"/>
  <c r="AL74" i="1" s="1"/>
  <c r="AQ74" i="1" s="1"/>
  <c r="AF74" i="1"/>
  <c r="AK74" i="1" s="1"/>
  <c r="AP74" i="1" s="1"/>
  <c r="AI77" i="1"/>
  <c r="AN77" i="1" s="1"/>
  <c r="AS77" i="1" s="1"/>
  <c r="AH77" i="1"/>
  <c r="AG77" i="1"/>
  <c r="AL77" i="1" s="1"/>
  <c r="AQ77" i="1" s="1"/>
  <c r="AF77" i="1"/>
  <c r="AK77" i="1" s="1"/>
  <c r="AP77" i="1" s="1"/>
  <c r="AI79" i="1"/>
  <c r="AN79" i="1" s="1"/>
  <c r="AS79" i="1" s="1"/>
  <c r="AH79" i="1"/>
  <c r="AM79" i="1" s="1"/>
  <c r="AR79" i="1" s="1"/>
  <c r="AG79" i="1"/>
  <c r="AL79" i="1" s="1"/>
  <c r="AQ79" i="1" s="1"/>
  <c r="AF79" i="1"/>
  <c r="AK79" i="1" s="1"/>
  <c r="AP79" i="1" s="1"/>
  <c r="AI73" i="1"/>
  <c r="AN73" i="1" s="1"/>
  <c r="AS73" i="1" s="1"/>
  <c r="AH73" i="1"/>
  <c r="AM73" i="1" s="1"/>
  <c r="AR73" i="1" s="1"/>
  <c r="AG73" i="1"/>
  <c r="AL73" i="1" s="1"/>
  <c r="AQ73" i="1" s="1"/>
  <c r="AF73" i="1"/>
  <c r="AK73" i="1" s="1"/>
  <c r="AP73" i="1" s="1"/>
  <c r="AI72" i="1"/>
  <c r="AN72" i="1" s="1"/>
  <c r="AS72" i="1" s="1"/>
  <c r="AH72" i="1"/>
  <c r="AG72" i="1"/>
  <c r="AL72" i="1" s="1"/>
  <c r="AQ72" i="1" s="1"/>
  <c r="AF72" i="1"/>
  <c r="AK72" i="1" s="1"/>
  <c r="AP72" i="1" s="1"/>
  <c r="AI75" i="1"/>
  <c r="AN75" i="1" s="1"/>
  <c r="AS75" i="1" s="1"/>
  <c r="AH75" i="1"/>
  <c r="AM75" i="1" s="1"/>
  <c r="AR75" i="1" s="1"/>
  <c r="AG75" i="1"/>
  <c r="AL75" i="1" s="1"/>
  <c r="AQ75" i="1" s="1"/>
  <c r="AF75" i="1"/>
  <c r="AK75" i="1" s="1"/>
  <c r="AP75" i="1" s="1"/>
  <c r="AI71" i="1"/>
  <c r="AN71" i="1" s="1"/>
  <c r="AS71" i="1" s="1"/>
  <c r="AH71" i="1"/>
  <c r="AM71" i="1" s="1"/>
  <c r="AR71" i="1" s="1"/>
  <c r="AG71" i="1"/>
  <c r="AL71" i="1" s="1"/>
  <c r="AQ71" i="1" s="1"/>
  <c r="AF71" i="1"/>
  <c r="AK71" i="1" s="1"/>
  <c r="AP71" i="1" s="1"/>
  <c r="AI80" i="1"/>
  <c r="AN80" i="1" s="1"/>
  <c r="AS80" i="1" s="1"/>
  <c r="AH80" i="1"/>
  <c r="AM80" i="1" s="1"/>
  <c r="AR80" i="1" s="1"/>
  <c r="AG80" i="1"/>
  <c r="AL80" i="1" s="1"/>
  <c r="AQ80" i="1" s="1"/>
  <c r="AF80" i="1"/>
  <c r="AK80" i="1" s="1"/>
  <c r="AP80" i="1" s="1"/>
  <c r="AI70" i="1"/>
  <c r="AN70" i="1" s="1"/>
  <c r="AS70" i="1" s="1"/>
  <c r="AH70" i="1"/>
  <c r="AM70" i="1" s="1"/>
  <c r="AR70" i="1" s="1"/>
  <c r="AG70" i="1"/>
  <c r="AL70" i="1" s="1"/>
  <c r="AQ70" i="1" s="1"/>
  <c r="AF70" i="1"/>
  <c r="AK70" i="1" s="1"/>
  <c r="AP70" i="1" s="1"/>
  <c r="AI69" i="1"/>
  <c r="AN69" i="1" s="1"/>
  <c r="AS69" i="1" s="1"/>
  <c r="AH69" i="1"/>
  <c r="AM69" i="1" s="1"/>
  <c r="AR69" i="1" s="1"/>
  <c r="AG69" i="1"/>
  <c r="AL69" i="1" s="1"/>
  <c r="AQ69" i="1" s="1"/>
  <c r="AF69" i="1"/>
  <c r="AK69" i="1" s="1"/>
  <c r="AP69" i="1" s="1"/>
  <c r="AI68" i="1"/>
  <c r="AN68" i="1" s="1"/>
  <c r="AS68" i="1" s="1"/>
  <c r="AH68" i="1"/>
  <c r="AM68" i="1" s="1"/>
  <c r="AR68" i="1" s="1"/>
  <c r="AG68" i="1"/>
  <c r="AL68" i="1" s="1"/>
  <c r="AQ68" i="1" s="1"/>
  <c r="AF68" i="1"/>
  <c r="AK68" i="1" s="1"/>
  <c r="AP68" i="1" s="1"/>
  <c r="AI67" i="1"/>
  <c r="AN67" i="1" s="1"/>
  <c r="AS67" i="1" s="1"/>
  <c r="AH67" i="1"/>
  <c r="AM67" i="1" s="1"/>
  <c r="AR67" i="1" s="1"/>
  <c r="AG67" i="1"/>
  <c r="AF67" i="1"/>
  <c r="AI66" i="1"/>
  <c r="AN66" i="1" s="1"/>
  <c r="AS66" i="1" s="1"/>
  <c r="AH66" i="1"/>
  <c r="AM66" i="1" s="1"/>
  <c r="AR66" i="1" s="1"/>
  <c r="AG66" i="1"/>
  <c r="AL66" i="1" s="1"/>
  <c r="AQ66" i="1" s="1"/>
  <c r="AF66" i="1"/>
  <c r="AK66" i="1" s="1"/>
  <c r="AP66" i="1" s="1"/>
  <c r="AI64" i="1"/>
  <c r="AN64" i="1" s="1"/>
  <c r="AS64" i="1" s="1"/>
  <c r="AH64" i="1"/>
  <c r="AM64" i="1" s="1"/>
  <c r="AR64" i="1" s="1"/>
  <c r="AG64" i="1"/>
  <c r="AL64" i="1" s="1"/>
  <c r="AQ64" i="1" s="1"/>
  <c r="AF64" i="1"/>
  <c r="AK64" i="1" s="1"/>
  <c r="AP64" i="1" s="1"/>
  <c r="AI65" i="1"/>
  <c r="AN65" i="1" s="1"/>
  <c r="AS65" i="1" s="1"/>
  <c r="AH65" i="1"/>
  <c r="AM65" i="1" s="1"/>
  <c r="AR65" i="1" s="1"/>
  <c r="AG65" i="1"/>
  <c r="AL65" i="1" s="1"/>
  <c r="AQ65" i="1" s="1"/>
  <c r="AF65" i="1"/>
  <c r="AK65" i="1" s="1"/>
  <c r="AP65" i="1" s="1"/>
  <c r="AI61" i="1"/>
  <c r="AN61" i="1" s="1"/>
  <c r="AS61" i="1" s="1"/>
  <c r="AH61" i="1"/>
  <c r="AM61" i="1" s="1"/>
  <c r="AR61" i="1" s="1"/>
  <c r="AG61" i="1"/>
  <c r="AL61" i="1" s="1"/>
  <c r="AQ61" i="1" s="1"/>
  <c r="AF61" i="1"/>
  <c r="AK61" i="1" s="1"/>
  <c r="AP61" i="1" s="1"/>
  <c r="AI63" i="1"/>
  <c r="AN63" i="1" s="1"/>
  <c r="AS63" i="1" s="1"/>
  <c r="AH63" i="1"/>
  <c r="AM63" i="1" s="1"/>
  <c r="AR63" i="1" s="1"/>
  <c r="AG63" i="1"/>
  <c r="AL63" i="1" s="1"/>
  <c r="AQ63" i="1" s="1"/>
  <c r="AF63" i="1"/>
  <c r="AK63" i="1" s="1"/>
  <c r="AP63" i="1" s="1"/>
  <c r="AI62" i="1"/>
  <c r="AN62" i="1" s="1"/>
  <c r="AS62" i="1" s="1"/>
  <c r="AH62" i="1"/>
  <c r="AM62" i="1" s="1"/>
  <c r="AR62" i="1" s="1"/>
  <c r="AG62" i="1"/>
  <c r="AL62" i="1" s="1"/>
  <c r="AQ62" i="1" s="1"/>
  <c r="AF62" i="1"/>
  <c r="AK62" i="1" s="1"/>
  <c r="AP62" i="1" s="1"/>
  <c r="AI60" i="1"/>
  <c r="AN60" i="1" s="1"/>
  <c r="AS60" i="1" s="1"/>
  <c r="AH60" i="1"/>
  <c r="AM60" i="1" s="1"/>
  <c r="AR60" i="1" s="1"/>
  <c r="AG60" i="1"/>
  <c r="AL60" i="1" s="1"/>
  <c r="AQ60" i="1" s="1"/>
  <c r="AF60" i="1"/>
  <c r="AK60" i="1" s="1"/>
  <c r="AP60" i="1" s="1"/>
  <c r="AI58" i="1"/>
  <c r="AN58" i="1" s="1"/>
  <c r="AS58" i="1" s="1"/>
  <c r="AH58" i="1"/>
  <c r="AM58" i="1" s="1"/>
  <c r="AR58" i="1" s="1"/>
  <c r="AG58" i="1"/>
  <c r="AL58" i="1" s="1"/>
  <c r="AQ58" i="1" s="1"/>
  <c r="AF58" i="1"/>
  <c r="AK58" i="1" s="1"/>
  <c r="AP58" i="1" s="1"/>
  <c r="AI57" i="1"/>
  <c r="AN57" i="1" s="1"/>
  <c r="AS57" i="1" s="1"/>
  <c r="AH57" i="1"/>
  <c r="AM57" i="1" s="1"/>
  <c r="AR57" i="1" s="1"/>
  <c r="AG57" i="1"/>
  <c r="AL57" i="1" s="1"/>
  <c r="AQ57" i="1" s="1"/>
  <c r="AF57" i="1"/>
  <c r="AK57" i="1" s="1"/>
  <c r="AP57" i="1" s="1"/>
  <c r="AI59" i="1"/>
  <c r="AN59" i="1" s="1"/>
  <c r="AS59" i="1" s="1"/>
  <c r="AH59" i="1"/>
  <c r="AM59" i="1" s="1"/>
  <c r="AR59" i="1" s="1"/>
  <c r="AG59" i="1"/>
  <c r="AL59" i="1" s="1"/>
  <c r="AQ59" i="1" s="1"/>
  <c r="AF59" i="1"/>
  <c r="AK59" i="1" s="1"/>
  <c r="AP59" i="1" s="1"/>
  <c r="AI55" i="1"/>
  <c r="AN55" i="1" s="1"/>
  <c r="AS55" i="1" s="1"/>
  <c r="AH55" i="1"/>
  <c r="AM55" i="1" s="1"/>
  <c r="AR55" i="1" s="1"/>
  <c r="AG55" i="1"/>
  <c r="AL55" i="1" s="1"/>
  <c r="AQ55" i="1" s="1"/>
  <c r="AF55" i="1"/>
  <c r="AK55" i="1" s="1"/>
  <c r="AP55" i="1" s="1"/>
  <c r="AI51" i="1"/>
  <c r="AN51" i="1" s="1"/>
  <c r="AS51" i="1" s="1"/>
  <c r="AH51" i="1"/>
  <c r="AM51" i="1" s="1"/>
  <c r="AR51" i="1" s="1"/>
  <c r="AG51" i="1"/>
  <c r="AL51" i="1" s="1"/>
  <c r="AQ51" i="1" s="1"/>
  <c r="AF51" i="1"/>
  <c r="AK51" i="1" s="1"/>
  <c r="AP51" i="1" s="1"/>
  <c r="AI50" i="1"/>
  <c r="AN50" i="1" s="1"/>
  <c r="AS50" i="1" s="1"/>
  <c r="AH50" i="1"/>
  <c r="AM50" i="1" s="1"/>
  <c r="AR50" i="1" s="1"/>
  <c r="AG50" i="1"/>
  <c r="AL50" i="1" s="1"/>
  <c r="AQ50" i="1" s="1"/>
  <c r="AF50" i="1"/>
  <c r="AK50" i="1" s="1"/>
  <c r="AP50" i="1" s="1"/>
  <c r="AI49" i="1"/>
  <c r="AN49" i="1" s="1"/>
  <c r="AS49" i="1" s="1"/>
  <c r="AH49" i="1"/>
  <c r="AM49" i="1" s="1"/>
  <c r="AR49" i="1" s="1"/>
  <c r="AG49" i="1"/>
  <c r="AL49" i="1" s="1"/>
  <c r="AQ49" i="1" s="1"/>
  <c r="AF49" i="1"/>
  <c r="AK49" i="1" s="1"/>
  <c r="AP49" i="1" s="1"/>
  <c r="AI53" i="1"/>
  <c r="AN53" i="1" s="1"/>
  <c r="AS53" i="1" s="1"/>
  <c r="AH53" i="1"/>
  <c r="AG53" i="1"/>
  <c r="AL53" i="1" s="1"/>
  <c r="AQ53" i="1" s="1"/>
  <c r="AF53" i="1"/>
  <c r="AK53" i="1" s="1"/>
  <c r="AP53" i="1" s="1"/>
  <c r="AI56" i="1"/>
  <c r="AN56" i="1" s="1"/>
  <c r="AS56" i="1" s="1"/>
  <c r="AH56" i="1"/>
  <c r="AM56" i="1" s="1"/>
  <c r="AR56" i="1" s="1"/>
  <c r="AG56" i="1"/>
  <c r="AL56" i="1" s="1"/>
  <c r="AQ56" i="1" s="1"/>
  <c r="AF56" i="1"/>
  <c r="AK56" i="1" s="1"/>
  <c r="AP56" i="1" s="1"/>
  <c r="AI54" i="1"/>
  <c r="AN54" i="1" s="1"/>
  <c r="AS54" i="1" s="1"/>
  <c r="AH54" i="1"/>
  <c r="AM54" i="1" s="1"/>
  <c r="AR54" i="1" s="1"/>
  <c r="AG54" i="1"/>
  <c r="AL54" i="1" s="1"/>
  <c r="AQ54" i="1" s="1"/>
  <c r="AF54" i="1"/>
  <c r="AK54" i="1" s="1"/>
  <c r="AP54" i="1" s="1"/>
  <c r="AI52" i="1"/>
  <c r="AN52" i="1" s="1"/>
  <c r="AS52" i="1" s="1"/>
  <c r="AH52" i="1"/>
  <c r="AG52" i="1"/>
  <c r="AL52" i="1" s="1"/>
  <c r="AQ52" i="1" s="1"/>
  <c r="AF52" i="1"/>
  <c r="AK52" i="1" s="1"/>
  <c r="AP52" i="1" s="1"/>
  <c r="AI46" i="1"/>
  <c r="AN46" i="1" s="1"/>
  <c r="AS46" i="1" s="1"/>
  <c r="AH46" i="1"/>
  <c r="AM46" i="1" s="1"/>
  <c r="AR46" i="1" s="1"/>
  <c r="AG46" i="1"/>
  <c r="AL46" i="1" s="1"/>
  <c r="AQ46" i="1" s="1"/>
  <c r="AF46" i="1"/>
  <c r="AK46" i="1" s="1"/>
  <c r="AP46" i="1" s="1"/>
  <c r="AI47" i="1"/>
  <c r="AN47" i="1" s="1"/>
  <c r="AS47" i="1" s="1"/>
  <c r="AH47" i="1"/>
  <c r="AM47" i="1" s="1"/>
  <c r="AR47" i="1" s="1"/>
  <c r="AG47" i="1"/>
  <c r="AL47" i="1" s="1"/>
  <c r="AQ47" i="1" s="1"/>
  <c r="AF47" i="1"/>
  <c r="AK47" i="1" s="1"/>
  <c r="AP47" i="1" s="1"/>
  <c r="AI45" i="1"/>
  <c r="AN45" i="1" s="1"/>
  <c r="AS45" i="1" s="1"/>
  <c r="AH45" i="1"/>
  <c r="AM45" i="1" s="1"/>
  <c r="AR45" i="1" s="1"/>
  <c r="AG45" i="1"/>
  <c r="AL45" i="1" s="1"/>
  <c r="AQ45" i="1" s="1"/>
  <c r="AF45" i="1"/>
  <c r="AK45" i="1" s="1"/>
  <c r="AP45" i="1" s="1"/>
  <c r="AI48" i="1"/>
  <c r="AN48" i="1" s="1"/>
  <c r="AS48" i="1" s="1"/>
  <c r="AH48" i="1"/>
  <c r="AM48" i="1" s="1"/>
  <c r="AR48" i="1" s="1"/>
  <c r="AG48" i="1"/>
  <c r="AL48" i="1" s="1"/>
  <c r="AQ48" i="1" s="1"/>
  <c r="AF48" i="1"/>
  <c r="AK48" i="1" s="1"/>
  <c r="AP48" i="1" s="1"/>
  <c r="AI43" i="1"/>
  <c r="AN43" i="1" s="1"/>
  <c r="AS43" i="1" s="1"/>
  <c r="AH43" i="1"/>
  <c r="AM43" i="1" s="1"/>
  <c r="AR43" i="1" s="1"/>
  <c r="AG43" i="1"/>
  <c r="AL43" i="1" s="1"/>
  <c r="AQ43" i="1" s="1"/>
  <c r="AF43" i="1"/>
  <c r="AK43" i="1" s="1"/>
  <c r="AP43" i="1" s="1"/>
  <c r="AI42" i="1"/>
  <c r="AN42" i="1" s="1"/>
  <c r="AS42" i="1" s="1"/>
  <c r="AH42" i="1"/>
  <c r="AM42" i="1" s="1"/>
  <c r="AR42" i="1" s="1"/>
  <c r="AG42" i="1"/>
  <c r="AL42" i="1" s="1"/>
  <c r="AQ42" i="1" s="1"/>
  <c r="AF42" i="1"/>
  <c r="AK42" i="1" s="1"/>
  <c r="AP42" i="1" s="1"/>
  <c r="AI44" i="1"/>
  <c r="AN44" i="1" s="1"/>
  <c r="AS44" i="1" s="1"/>
  <c r="AH44" i="1"/>
  <c r="AM44" i="1" s="1"/>
  <c r="AR44" i="1" s="1"/>
  <c r="AG44" i="1"/>
  <c r="AL44" i="1" s="1"/>
  <c r="AQ44" i="1" s="1"/>
  <c r="AF44" i="1"/>
  <c r="AK44" i="1" s="1"/>
  <c r="AP44" i="1" s="1"/>
  <c r="AI41" i="1"/>
  <c r="AN41" i="1" s="1"/>
  <c r="AS41" i="1" s="1"/>
  <c r="AH41" i="1"/>
  <c r="AM41" i="1" s="1"/>
  <c r="AR41" i="1" s="1"/>
  <c r="AG41" i="1"/>
  <c r="AL41" i="1" s="1"/>
  <c r="AQ41" i="1" s="1"/>
  <c r="AF41" i="1"/>
  <c r="AK41" i="1" s="1"/>
  <c r="AP41" i="1" s="1"/>
  <c r="AI39" i="1"/>
  <c r="AN39" i="1" s="1"/>
  <c r="AS39" i="1" s="1"/>
  <c r="AH39" i="1"/>
  <c r="AM39" i="1" s="1"/>
  <c r="AR39" i="1" s="1"/>
  <c r="AG39" i="1"/>
  <c r="AL39" i="1" s="1"/>
  <c r="AQ39" i="1" s="1"/>
  <c r="AF39" i="1"/>
  <c r="AK39" i="1" s="1"/>
  <c r="AP39" i="1" s="1"/>
  <c r="AI37" i="1"/>
  <c r="AN37" i="1" s="1"/>
  <c r="AS37" i="1" s="1"/>
  <c r="AH37" i="1"/>
  <c r="AM37" i="1" s="1"/>
  <c r="AR37" i="1" s="1"/>
  <c r="AG37" i="1"/>
  <c r="AL37" i="1" s="1"/>
  <c r="AQ37" i="1" s="1"/>
  <c r="AF37" i="1"/>
  <c r="AK37" i="1" s="1"/>
  <c r="AP37" i="1" s="1"/>
  <c r="AI40" i="1"/>
  <c r="AN40" i="1" s="1"/>
  <c r="AS40" i="1" s="1"/>
  <c r="AH40" i="1"/>
  <c r="AM40" i="1" s="1"/>
  <c r="AR40" i="1" s="1"/>
  <c r="AG40" i="1"/>
  <c r="AL40" i="1" s="1"/>
  <c r="AQ40" i="1" s="1"/>
  <c r="AF40" i="1"/>
  <c r="AK40" i="1" s="1"/>
  <c r="AP40" i="1" s="1"/>
  <c r="AI38" i="1"/>
  <c r="AN38" i="1" s="1"/>
  <c r="AS38" i="1" s="1"/>
  <c r="AH38" i="1"/>
  <c r="AM38" i="1" s="1"/>
  <c r="AR38" i="1" s="1"/>
  <c r="AG38" i="1"/>
  <c r="AL38" i="1" s="1"/>
  <c r="AQ38" i="1" s="1"/>
  <c r="AF38" i="1"/>
  <c r="AK38" i="1" s="1"/>
  <c r="AP38" i="1" s="1"/>
  <c r="AI35" i="1"/>
  <c r="AN35" i="1" s="1"/>
  <c r="AS35" i="1" s="1"/>
  <c r="AH35" i="1"/>
  <c r="AM35" i="1" s="1"/>
  <c r="AR35" i="1" s="1"/>
  <c r="AG35" i="1"/>
  <c r="AL35" i="1" s="1"/>
  <c r="AQ35" i="1" s="1"/>
  <c r="AF35" i="1"/>
  <c r="AK35" i="1" s="1"/>
  <c r="AP35" i="1" s="1"/>
  <c r="AI36" i="1"/>
  <c r="AN36" i="1" s="1"/>
  <c r="AS36" i="1" s="1"/>
  <c r="AH36" i="1"/>
  <c r="AM36" i="1" s="1"/>
  <c r="AR36" i="1" s="1"/>
  <c r="AG36" i="1"/>
  <c r="AL36" i="1" s="1"/>
  <c r="AQ36" i="1" s="1"/>
  <c r="AF36" i="1"/>
  <c r="AK36" i="1" s="1"/>
  <c r="AP36" i="1" s="1"/>
  <c r="AI32" i="1"/>
  <c r="AN32" i="1" s="1"/>
  <c r="AS32" i="1" s="1"/>
  <c r="AH32" i="1"/>
  <c r="AM32" i="1" s="1"/>
  <c r="AR32" i="1" s="1"/>
  <c r="AG32" i="1"/>
  <c r="AL32" i="1" s="1"/>
  <c r="AQ32" i="1" s="1"/>
  <c r="AF32" i="1"/>
  <c r="AK32" i="1" s="1"/>
  <c r="AP32" i="1" s="1"/>
  <c r="AI29" i="1"/>
  <c r="AN29" i="1" s="1"/>
  <c r="AS29" i="1" s="1"/>
  <c r="AH29" i="1"/>
  <c r="AM29" i="1" s="1"/>
  <c r="AR29" i="1" s="1"/>
  <c r="AG29" i="1"/>
  <c r="AL29" i="1" s="1"/>
  <c r="AQ29" i="1" s="1"/>
  <c r="AF29" i="1"/>
  <c r="AK29" i="1" s="1"/>
  <c r="AP29" i="1" s="1"/>
  <c r="AI34" i="1"/>
  <c r="AN34" i="1" s="1"/>
  <c r="AS34" i="1" s="1"/>
  <c r="AH34" i="1"/>
  <c r="AM34" i="1" s="1"/>
  <c r="AR34" i="1" s="1"/>
  <c r="AG34" i="1"/>
  <c r="AL34" i="1" s="1"/>
  <c r="AQ34" i="1" s="1"/>
  <c r="AF34" i="1"/>
  <c r="AK34" i="1" s="1"/>
  <c r="AP34" i="1" s="1"/>
  <c r="AI28" i="1"/>
  <c r="AN28" i="1" s="1"/>
  <c r="AS28" i="1" s="1"/>
  <c r="AH28" i="1"/>
  <c r="AM28" i="1" s="1"/>
  <c r="AR28" i="1" s="1"/>
  <c r="AG28" i="1"/>
  <c r="AL28" i="1" s="1"/>
  <c r="AQ28" i="1" s="1"/>
  <c r="AF28" i="1"/>
  <c r="AK28" i="1" s="1"/>
  <c r="AP28" i="1" s="1"/>
  <c r="AI30" i="1"/>
  <c r="AN30" i="1" s="1"/>
  <c r="AS30" i="1" s="1"/>
  <c r="AH30" i="1"/>
  <c r="AM30" i="1" s="1"/>
  <c r="AR30" i="1" s="1"/>
  <c r="AG30" i="1"/>
  <c r="AL30" i="1" s="1"/>
  <c r="AQ30" i="1" s="1"/>
  <c r="AF30" i="1"/>
  <c r="AK30" i="1" s="1"/>
  <c r="AP30" i="1" s="1"/>
  <c r="AI31" i="1"/>
  <c r="AN31" i="1" s="1"/>
  <c r="AS31" i="1" s="1"/>
  <c r="AH31" i="1"/>
  <c r="AM31" i="1" s="1"/>
  <c r="AR31" i="1" s="1"/>
  <c r="AG31" i="1"/>
  <c r="AL31" i="1" s="1"/>
  <c r="AQ31" i="1" s="1"/>
  <c r="AF31" i="1"/>
  <c r="AK31" i="1" s="1"/>
  <c r="AP31" i="1" s="1"/>
  <c r="AI27" i="1"/>
  <c r="AN27" i="1" s="1"/>
  <c r="AS27" i="1" s="1"/>
  <c r="AH27" i="1"/>
  <c r="AM27" i="1" s="1"/>
  <c r="AR27" i="1" s="1"/>
  <c r="AG27" i="1"/>
  <c r="AL27" i="1" s="1"/>
  <c r="AQ27" i="1" s="1"/>
  <c r="AF27" i="1"/>
  <c r="AK27" i="1" s="1"/>
  <c r="AP27" i="1" s="1"/>
  <c r="AI26" i="1"/>
  <c r="AN26" i="1" s="1"/>
  <c r="AS26" i="1" s="1"/>
  <c r="AH26" i="1"/>
  <c r="AM26" i="1" s="1"/>
  <c r="AR26" i="1" s="1"/>
  <c r="AG26" i="1"/>
  <c r="AL26" i="1" s="1"/>
  <c r="AQ26" i="1" s="1"/>
  <c r="AF26" i="1"/>
  <c r="AK26" i="1" s="1"/>
  <c r="AP26" i="1" s="1"/>
  <c r="AI33" i="1"/>
  <c r="AN33" i="1" s="1"/>
  <c r="AS33" i="1" s="1"/>
  <c r="AH33" i="1"/>
  <c r="AM33" i="1" s="1"/>
  <c r="AR33" i="1" s="1"/>
  <c r="AG33" i="1"/>
  <c r="AL33" i="1" s="1"/>
  <c r="AQ33" i="1" s="1"/>
  <c r="AF33" i="1"/>
  <c r="AK33" i="1" s="1"/>
  <c r="AP33" i="1" s="1"/>
  <c r="AI25" i="1"/>
  <c r="AN25" i="1" s="1"/>
  <c r="AS25" i="1" s="1"/>
  <c r="AH25" i="1"/>
  <c r="AM25" i="1" s="1"/>
  <c r="AR25" i="1" s="1"/>
  <c r="AG25" i="1"/>
  <c r="AL25" i="1" s="1"/>
  <c r="AQ25" i="1" s="1"/>
  <c r="AF25" i="1"/>
  <c r="AK25" i="1" s="1"/>
  <c r="AP25" i="1" s="1"/>
  <c r="AI24" i="1"/>
  <c r="AN24" i="1" s="1"/>
  <c r="AS24" i="1" s="1"/>
  <c r="AH24" i="1"/>
  <c r="AM24" i="1" s="1"/>
  <c r="AR24" i="1" s="1"/>
  <c r="AG24" i="1"/>
  <c r="AL24" i="1" s="1"/>
  <c r="AQ24" i="1" s="1"/>
  <c r="AF24" i="1"/>
  <c r="AK24" i="1" s="1"/>
  <c r="AP24" i="1" s="1"/>
  <c r="AI22" i="1"/>
  <c r="AN22" i="1" s="1"/>
  <c r="AS22" i="1" s="1"/>
  <c r="AH22" i="1"/>
  <c r="AM22" i="1" s="1"/>
  <c r="AR22" i="1" s="1"/>
  <c r="AG22" i="1"/>
  <c r="AL22" i="1" s="1"/>
  <c r="AQ22" i="1" s="1"/>
  <c r="AF22" i="1"/>
  <c r="AK22" i="1" s="1"/>
  <c r="AP22" i="1" s="1"/>
  <c r="AI23" i="1"/>
  <c r="AN23" i="1" s="1"/>
  <c r="AS23" i="1" s="1"/>
  <c r="AH23" i="1"/>
  <c r="AM23" i="1" s="1"/>
  <c r="AR23" i="1" s="1"/>
  <c r="AG23" i="1"/>
  <c r="AL23" i="1" s="1"/>
  <c r="AQ23" i="1" s="1"/>
  <c r="AF23" i="1"/>
  <c r="AK23" i="1" s="1"/>
  <c r="AP23" i="1" s="1"/>
  <c r="AI21" i="1"/>
  <c r="AN21" i="1" s="1"/>
  <c r="AS21" i="1" s="1"/>
  <c r="AH21" i="1"/>
  <c r="AM21" i="1" s="1"/>
  <c r="AR21" i="1" s="1"/>
  <c r="AG21" i="1"/>
  <c r="AL21" i="1" s="1"/>
  <c r="AQ21" i="1" s="1"/>
  <c r="AF21" i="1"/>
  <c r="AK21" i="1" s="1"/>
  <c r="AP21" i="1" s="1"/>
  <c r="AI20" i="1"/>
  <c r="AN20" i="1" s="1"/>
  <c r="AS20" i="1" s="1"/>
  <c r="AH20" i="1"/>
  <c r="AM20" i="1" s="1"/>
  <c r="AR20" i="1" s="1"/>
  <c r="AG20" i="1"/>
  <c r="AL20" i="1" s="1"/>
  <c r="AQ20" i="1" s="1"/>
  <c r="AF20" i="1"/>
  <c r="AK20" i="1" s="1"/>
  <c r="AP20" i="1" s="1"/>
  <c r="AI18" i="1"/>
  <c r="AN18" i="1" s="1"/>
  <c r="AS18" i="1" s="1"/>
  <c r="AH18" i="1"/>
  <c r="AM18" i="1" s="1"/>
  <c r="AR18" i="1" s="1"/>
  <c r="AG18" i="1"/>
  <c r="AL18" i="1" s="1"/>
  <c r="AQ18" i="1" s="1"/>
  <c r="AF18" i="1"/>
  <c r="AK18" i="1" s="1"/>
  <c r="AP18" i="1" s="1"/>
  <c r="AI17" i="1"/>
  <c r="AN17" i="1" s="1"/>
  <c r="AS17" i="1" s="1"/>
  <c r="AH17" i="1"/>
  <c r="AM17" i="1" s="1"/>
  <c r="AR17" i="1" s="1"/>
  <c r="AG17" i="1"/>
  <c r="AL17" i="1" s="1"/>
  <c r="AQ17" i="1" s="1"/>
  <c r="AF17" i="1"/>
  <c r="AK17" i="1" s="1"/>
  <c r="AP17" i="1" s="1"/>
  <c r="AI19" i="1"/>
  <c r="AN19" i="1" s="1"/>
  <c r="AS19" i="1" s="1"/>
  <c r="AH19" i="1"/>
  <c r="AM19" i="1" s="1"/>
  <c r="AR19" i="1" s="1"/>
  <c r="AG19" i="1"/>
  <c r="AL19" i="1" s="1"/>
  <c r="AQ19" i="1" s="1"/>
  <c r="AF19" i="1"/>
  <c r="AK19" i="1" s="1"/>
  <c r="AP19" i="1" s="1"/>
  <c r="AI16" i="1"/>
  <c r="AN16" i="1" s="1"/>
  <c r="AS16" i="1" s="1"/>
  <c r="AH16" i="1"/>
  <c r="AM16" i="1" s="1"/>
  <c r="AR16" i="1" s="1"/>
  <c r="AG16" i="1"/>
  <c r="AL16" i="1" s="1"/>
  <c r="AQ16" i="1" s="1"/>
  <c r="AF16" i="1"/>
  <c r="AK16" i="1" s="1"/>
  <c r="AP16" i="1" s="1"/>
  <c r="AI13" i="1"/>
  <c r="AN13" i="1" s="1"/>
  <c r="AS13" i="1" s="1"/>
  <c r="AH13" i="1"/>
  <c r="AM13" i="1" s="1"/>
  <c r="AR13" i="1" s="1"/>
  <c r="AG13" i="1"/>
  <c r="AL13" i="1" s="1"/>
  <c r="AQ13" i="1" s="1"/>
  <c r="AF13" i="1"/>
  <c r="AK13" i="1" s="1"/>
  <c r="AP13" i="1" s="1"/>
  <c r="AI15" i="1"/>
  <c r="AN15" i="1" s="1"/>
  <c r="AS15" i="1" s="1"/>
  <c r="AH15" i="1"/>
  <c r="AM15" i="1" s="1"/>
  <c r="AR15" i="1" s="1"/>
  <c r="AG15" i="1"/>
  <c r="AL15" i="1" s="1"/>
  <c r="AQ15" i="1" s="1"/>
  <c r="AF15" i="1"/>
  <c r="AK15" i="1" s="1"/>
  <c r="AP15" i="1" s="1"/>
  <c r="AI12" i="1"/>
  <c r="AN12" i="1" s="1"/>
  <c r="AS12" i="1" s="1"/>
  <c r="AH12" i="1"/>
  <c r="AM12" i="1" s="1"/>
  <c r="AR12" i="1" s="1"/>
  <c r="AG12" i="1"/>
  <c r="AL12" i="1" s="1"/>
  <c r="AQ12" i="1" s="1"/>
  <c r="AF12" i="1"/>
  <c r="AK12" i="1" s="1"/>
  <c r="AP12" i="1" s="1"/>
  <c r="AI14" i="1"/>
  <c r="AN14" i="1" s="1"/>
  <c r="AS14" i="1" s="1"/>
  <c r="AH14" i="1"/>
  <c r="AM14" i="1" s="1"/>
  <c r="AR14" i="1" s="1"/>
  <c r="AG14" i="1"/>
  <c r="AL14" i="1" s="1"/>
  <c r="AQ14" i="1" s="1"/>
  <c r="AF14" i="1"/>
  <c r="AK14" i="1" s="1"/>
  <c r="AP14" i="1" s="1"/>
  <c r="AI11" i="1"/>
  <c r="AN11" i="1" s="1"/>
  <c r="AS11" i="1" s="1"/>
  <c r="AH11" i="1"/>
  <c r="AM11" i="1" s="1"/>
  <c r="AR11" i="1" s="1"/>
  <c r="AG11" i="1"/>
  <c r="AL11" i="1" s="1"/>
  <c r="AQ11" i="1" s="1"/>
  <c r="AF11" i="1"/>
  <c r="AK11" i="1" s="1"/>
  <c r="AP11" i="1" s="1"/>
  <c r="AI8" i="1"/>
  <c r="AN8" i="1" s="1"/>
  <c r="AS8" i="1" s="1"/>
  <c r="AH8" i="1"/>
  <c r="AM8" i="1" s="1"/>
  <c r="AR8" i="1" s="1"/>
  <c r="AG8" i="1"/>
  <c r="AL8" i="1" s="1"/>
  <c r="AQ8" i="1" s="1"/>
  <c r="AF8" i="1"/>
  <c r="AK8" i="1" s="1"/>
  <c r="AP8" i="1" s="1"/>
  <c r="AI9" i="1"/>
  <c r="AN9" i="1" s="1"/>
  <c r="AS9" i="1" s="1"/>
  <c r="AH9" i="1"/>
  <c r="AM9" i="1" s="1"/>
  <c r="AR9" i="1" s="1"/>
  <c r="AG9" i="1"/>
  <c r="AL9" i="1" s="1"/>
  <c r="AQ9" i="1" s="1"/>
  <c r="AF9" i="1"/>
  <c r="AK9" i="1" s="1"/>
  <c r="AP9" i="1" s="1"/>
  <c r="AI7" i="1"/>
  <c r="AN7" i="1" s="1"/>
  <c r="AS7" i="1" s="1"/>
  <c r="AH7" i="1"/>
  <c r="AM7" i="1" s="1"/>
  <c r="AR7" i="1" s="1"/>
  <c r="AG7" i="1"/>
  <c r="AL7" i="1" s="1"/>
  <c r="AQ7" i="1" s="1"/>
  <c r="AF7" i="1"/>
  <c r="AK7" i="1" s="1"/>
  <c r="AP7" i="1" s="1"/>
  <c r="AI10" i="1"/>
  <c r="AN10" i="1" s="1"/>
  <c r="AS10" i="1" s="1"/>
  <c r="AH10" i="1"/>
  <c r="AM10" i="1" s="1"/>
  <c r="AR10" i="1" s="1"/>
  <c r="AG10" i="1"/>
  <c r="AL10" i="1" s="1"/>
  <c r="AQ10" i="1" s="1"/>
  <c r="AF10" i="1"/>
  <c r="AK10" i="1" s="1"/>
  <c r="AP10" i="1" s="1"/>
  <c r="AI6" i="1"/>
  <c r="AN6" i="1" s="1"/>
  <c r="AS6" i="1" s="1"/>
  <c r="AH6" i="1"/>
  <c r="AM6" i="1" s="1"/>
  <c r="AR6" i="1" s="1"/>
  <c r="AG6" i="1"/>
  <c r="AL6" i="1" s="1"/>
  <c r="AQ6" i="1" s="1"/>
  <c r="AF6" i="1"/>
  <c r="AK6" i="1" s="1"/>
  <c r="AP6" i="1" s="1"/>
  <c r="AI5" i="1"/>
  <c r="AN5" i="1" s="1"/>
  <c r="AS5" i="1" s="1"/>
  <c r="AH5" i="1"/>
  <c r="AM5" i="1" s="1"/>
  <c r="AR5" i="1" s="1"/>
  <c r="AG5" i="1"/>
  <c r="AL5" i="1" s="1"/>
  <c r="AQ5" i="1" s="1"/>
  <c r="AF5" i="1"/>
  <c r="AK5" i="1" s="1"/>
  <c r="AP5" i="1" s="1"/>
  <c r="AI94" i="1"/>
  <c r="AH94" i="1"/>
  <c r="AG94" i="1"/>
  <c r="AL94" i="1" s="1"/>
  <c r="AQ94" i="1" s="1"/>
  <c r="AF94" i="1"/>
  <c r="AK14" i="2" l="1"/>
  <c r="AP14" i="2" s="1"/>
  <c r="AH99" i="3"/>
  <c r="AF98" i="3"/>
  <c r="AR100" i="3"/>
  <c r="AI101" i="3"/>
  <c r="AN5" i="3"/>
  <c r="AN99" i="3" s="1"/>
  <c r="AH98" i="3"/>
  <c r="AP5" i="3"/>
  <c r="AM98" i="3"/>
  <c r="AI98" i="3"/>
  <c r="AQ5" i="3"/>
  <c r="AM99" i="3"/>
  <c r="AK98" i="3"/>
  <c r="AL98" i="3"/>
  <c r="AG99" i="3"/>
  <c r="AN100" i="3"/>
  <c r="AM100" i="3"/>
  <c r="AG98" i="3"/>
  <c r="AI99" i="3"/>
  <c r="AI100" i="3"/>
  <c r="AH100" i="3"/>
  <c r="AL99" i="3"/>
  <c r="AH99" i="2"/>
  <c r="AI101" i="2"/>
  <c r="AI100" i="1"/>
  <c r="AI99" i="1"/>
  <c r="AG99" i="1"/>
  <c r="AH98" i="1"/>
  <c r="AG98" i="1"/>
  <c r="AM94" i="1"/>
  <c r="AL93" i="1"/>
  <c r="AQ93" i="1" s="1"/>
  <c r="AQ99" i="1" s="1"/>
  <c r="AI98" i="1"/>
  <c r="AN94" i="1"/>
  <c r="AH99" i="1"/>
  <c r="AI101" i="1"/>
  <c r="AH100" i="1"/>
  <c r="AK94" i="1"/>
  <c r="AF98" i="1"/>
  <c r="AQ8" i="2"/>
  <c r="AF98" i="2"/>
  <c r="AG98" i="2"/>
  <c r="AG99" i="2"/>
  <c r="AH100" i="2"/>
  <c r="AH98" i="2"/>
  <c r="AI100" i="2"/>
  <c r="AI98" i="2"/>
  <c r="AI99" i="2"/>
  <c r="AM84" i="2"/>
  <c r="AR84" i="2" s="1"/>
  <c r="AK88" i="2"/>
  <c r="AP88" i="2" s="1"/>
  <c r="AM70" i="2"/>
  <c r="AR70" i="2" s="1"/>
  <c r="AN8" i="2"/>
  <c r="AL10" i="2"/>
  <c r="AQ10" i="2" s="1"/>
  <c r="AN18" i="2"/>
  <c r="AS18" i="2" s="1"/>
  <c r="AL20" i="2"/>
  <c r="AQ20" i="2" s="1"/>
  <c r="AN67" i="2"/>
  <c r="AS67" i="2" s="1"/>
  <c r="AL45" i="2"/>
  <c r="AQ45" i="2" s="1"/>
  <c r="AN90" i="2"/>
  <c r="AS90" i="2" s="1"/>
  <c r="AL75" i="2"/>
  <c r="AQ75" i="2" s="1"/>
  <c r="AN43" i="2"/>
  <c r="AS43" i="2" s="1"/>
  <c r="AL76" i="2"/>
  <c r="AQ76" i="2" s="1"/>
  <c r="AN65" i="2"/>
  <c r="AS65" i="2" s="1"/>
  <c r="AL47" i="2"/>
  <c r="AQ47" i="2" s="1"/>
  <c r="AN87" i="2"/>
  <c r="AS87" i="2" s="1"/>
  <c r="AK41" i="2"/>
  <c r="AP41" i="2" s="1"/>
  <c r="AM49" i="2"/>
  <c r="AR49" i="2" s="1"/>
  <c r="AN9" i="2"/>
  <c r="AS9" i="2" s="1"/>
  <c r="AK13" i="2"/>
  <c r="AP13" i="2" s="1"/>
  <c r="AK25" i="2"/>
  <c r="AP25" i="2" s="1"/>
  <c r="AL27" i="2"/>
  <c r="AQ27" i="2" s="1"/>
  <c r="AM15" i="2"/>
  <c r="AR15" i="2" s="1"/>
  <c r="AK91" i="2"/>
  <c r="AP91" i="2" s="1"/>
  <c r="AM17" i="2"/>
  <c r="AR17" i="2" s="1"/>
  <c r="AK82" i="2"/>
  <c r="AP82" i="2" s="1"/>
  <c r="AM28" i="2"/>
  <c r="AR28" i="2" s="1"/>
  <c r="AK37" i="2"/>
  <c r="AP37" i="2" s="1"/>
  <c r="AK12" i="2"/>
  <c r="AP12" i="2" s="1"/>
  <c r="AK56" i="2"/>
  <c r="AP56" i="2" s="1"/>
  <c r="AK7" i="2"/>
  <c r="AP7" i="2" s="1"/>
  <c r="AM68" i="2"/>
  <c r="AR68" i="2" s="1"/>
  <c r="AK79" i="2"/>
  <c r="AP79" i="2" s="1"/>
  <c r="AK6" i="2"/>
  <c r="AP6" i="2" s="1"/>
  <c r="AM52" i="2"/>
  <c r="AR52" i="2" s="1"/>
  <c r="AK59" i="2"/>
  <c r="AP59" i="2" s="1"/>
  <c r="AK83" i="2"/>
  <c r="AP83" i="2" s="1"/>
  <c r="AN28" i="2"/>
  <c r="AS28" i="2" s="1"/>
  <c r="AL41" i="2"/>
  <c r="AQ41" i="2" s="1"/>
  <c r="AN84" i="2"/>
  <c r="AS84" i="2" s="1"/>
  <c r="AL82" i="2"/>
  <c r="AQ82" i="2" s="1"/>
  <c r="AN70" i="2"/>
  <c r="AS70" i="2" s="1"/>
  <c r="AL6" i="2"/>
  <c r="AQ6" i="2" s="1"/>
  <c r="AN64" i="2"/>
  <c r="AS64" i="2" s="1"/>
  <c r="AL94" i="2"/>
  <c r="AQ94" i="2" s="1"/>
  <c r="AL59" i="2"/>
  <c r="AQ59" i="2" s="1"/>
  <c r="AL83" i="2"/>
  <c r="AQ83" i="2" s="1"/>
  <c r="AN86" i="2"/>
  <c r="AS86" i="2" s="1"/>
  <c r="AL79" i="2"/>
  <c r="AQ79" i="2" s="1"/>
  <c r="AK94" i="2"/>
  <c r="AP94" i="2" s="1"/>
  <c r="AM54" i="2"/>
  <c r="AR54" i="2" s="1"/>
  <c r="AK40" i="2"/>
  <c r="AP40" i="2" s="1"/>
  <c r="AM27" i="2"/>
  <c r="AR27" i="2" s="1"/>
  <c r="AR100" i="2" s="1"/>
  <c r="AK42" i="2"/>
  <c r="AP42" i="2" s="1"/>
  <c r="AM20" i="2"/>
  <c r="AR20" i="2" s="1"/>
  <c r="AK34" i="2"/>
  <c r="AP34" i="2" s="1"/>
  <c r="AK39" i="2"/>
  <c r="AP39" i="2" s="1"/>
  <c r="AM75" i="2"/>
  <c r="AR75" i="2" s="1"/>
  <c r="AK77" i="2"/>
  <c r="AP77" i="2" s="1"/>
  <c r="AK68" i="2"/>
  <c r="AP68" i="2" s="1"/>
  <c r="AM44" i="2"/>
  <c r="AR44" i="2" s="1"/>
  <c r="AK71" i="2"/>
  <c r="AP71" i="2" s="1"/>
  <c r="AM88" i="2"/>
  <c r="AR88" i="2" s="1"/>
  <c r="AM41" i="2"/>
  <c r="AR41" i="2" s="1"/>
  <c r="AK85" i="2"/>
  <c r="AP85" i="2" s="1"/>
  <c r="AK38" i="2"/>
  <c r="AP38" i="2" s="1"/>
  <c r="AM82" i="2"/>
  <c r="AR82" i="2" s="1"/>
  <c r="AM91" i="2"/>
  <c r="AR91" i="2" s="1"/>
  <c r="AK66" i="2"/>
  <c r="AP66" i="2" s="1"/>
  <c r="AK93" i="2"/>
  <c r="AP93" i="2" s="1"/>
  <c r="AK61" i="2"/>
  <c r="AP61" i="2" s="1"/>
  <c r="AM59" i="2"/>
  <c r="AR59" i="2" s="1"/>
  <c r="AK92" i="2"/>
  <c r="AP92" i="2" s="1"/>
  <c r="AK74" i="2"/>
  <c r="AP74" i="2" s="1"/>
  <c r="AM79" i="2"/>
  <c r="AR79" i="2" s="1"/>
  <c r="AM64" i="2"/>
  <c r="AR64" i="2" s="1"/>
  <c r="AM86" i="2"/>
  <c r="AR86" i="2" s="1"/>
  <c r="AL13" i="2"/>
  <c r="AQ13" i="2" s="1"/>
  <c r="AN10" i="2"/>
  <c r="AS10" i="2" s="1"/>
  <c r="AL40" i="2"/>
  <c r="AQ40" i="2" s="1"/>
  <c r="AN27" i="2"/>
  <c r="AS27" i="2" s="1"/>
  <c r="AL42" i="2"/>
  <c r="AQ42" i="2" s="1"/>
  <c r="AN20" i="2"/>
  <c r="AS20" i="2" s="1"/>
  <c r="AL34" i="2"/>
  <c r="AQ34" i="2" s="1"/>
  <c r="AN45" i="2"/>
  <c r="AS45" i="2" s="1"/>
  <c r="AL39" i="2"/>
  <c r="AQ39" i="2" s="1"/>
  <c r="AN75" i="2"/>
  <c r="AS75" i="2" s="1"/>
  <c r="AL77" i="2"/>
  <c r="AQ77" i="2" s="1"/>
  <c r="AN76" i="2"/>
  <c r="AS76" i="2" s="1"/>
  <c r="AL25" i="2"/>
  <c r="AQ25" i="2" s="1"/>
  <c r="AN47" i="2"/>
  <c r="AS47" i="2" s="1"/>
  <c r="AL68" i="2"/>
  <c r="AQ68" i="2" s="1"/>
  <c r="AN44" i="2"/>
  <c r="AS44" i="2" s="1"/>
  <c r="AL71" i="2"/>
  <c r="AQ71" i="2" s="1"/>
  <c r="AN88" i="2"/>
  <c r="AS88" i="2" s="1"/>
  <c r="AL29" i="2"/>
  <c r="AQ29" i="2" s="1"/>
  <c r="AN41" i="2"/>
  <c r="AS41" i="2" s="1"/>
  <c r="AL85" i="2"/>
  <c r="AQ85" i="2" s="1"/>
  <c r="AN37" i="2"/>
  <c r="AS37" i="2" s="1"/>
  <c r="AL38" i="2"/>
  <c r="AQ38" i="2" s="1"/>
  <c r="AN82" i="2"/>
  <c r="AS82" i="2" s="1"/>
  <c r="AL33" i="2"/>
  <c r="AQ33" i="2" s="1"/>
  <c r="AN91" i="2"/>
  <c r="AS91" i="2" s="1"/>
  <c r="AL66" i="2"/>
  <c r="AQ66" i="2" s="1"/>
  <c r="AN6" i="2"/>
  <c r="AS6" i="2" s="1"/>
  <c r="AL93" i="2"/>
  <c r="AQ93" i="2" s="1"/>
  <c r="AN94" i="2"/>
  <c r="AS94" i="2" s="1"/>
  <c r="AL61" i="2"/>
  <c r="AQ61" i="2" s="1"/>
  <c r="AN59" i="2"/>
  <c r="AS59" i="2" s="1"/>
  <c r="AL92" i="2"/>
  <c r="AQ92" i="2" s="1"/>
  <c r="AN83" i="2"/>
  <c r="AS83" i="2" s="1"/>
  <c r="AL74" i="2"/>
  <c r="AQ74" i="2" s="1"/>
  <c r="AN79" i="2"/>
  <c r="AS79" i="2" s="1"/>
  <c r="AL99" i="1" l="1"/>
  <c r="AN98" i="3"/>
  <c r="AQ98" i="3"/>
  <c r="AP98" i="3"/>
  <c r="AR98" i="3"/>
  <c r="AN101" i="3"/>
  <c r="AS5" i="3"/>
  <c r="AS98" i="3" s="1"/>
  <c r="AR99" i="3"/>
  <c r="AQ99" i="3"/>
  <c r="AS99" i="3"/>
  <c r="AQ98" i="2"/>
  <c r="AN101" i="1"/>
  <c r="AN99" i="1"/>
  <c r="AS94" i="1"/>
  <c r="AS99" i="1" s="1"/>
  <c r="AR94" i="1"/>
  <c r="AN100" i="1"/>
  <c r="AM100" i="1"/>
  <c r="AM99" i="1"/>
  <c r="AL98" i="1"/>
  <c r="AP94" i="1"/>
  <c r="AR98" i="1" s="1"/>
  <c r="AK98" i="1"/>
  <c r="AN98" i="1"/>
  <c r="AM98" i="1"/>
  <c r="AS8" i="2"/>
  <c r="AN101" i="2"/>
  <c r="AP98" i="2"/>
  <c r="AK98" i="2"/>
  <c r="AN98" i="2"/>
  <c r="AL99" i="2"/>
  <c r="AN99" i="2"/>
  <c r="AM100" i="2"/>
  <c r="AM98" i="2"/>
  <c r="AM99" i="2"/>
  <c r="AR98" i="2"/>
  <c r="AS99" i="2"/>
  <c r="AR99" i="2"/>
  <c r="AQ99" i="2"/>
  <c r="AN100" i="2"/>
  <c r="AL98" i="2"/>
  <c r="AS98" i="1"/>
  <c r="AS101" i="3" l="1"/>
  <c r="AS100" i="3"/>
  <c r="AS101" i="1"/>
  <c r="AQ98" i="1"/>
  <c r="AP98" i="1"/>
  <c r="AS100" i="1"/>
  <c r="AR99" i="1"/>
  <c r="AR100" i="1"/>
  <c r="AS101" i="2"/>
  <c r="AS100" i="2"/>
  <c r="AS98" i="2"/>
</calcChain>
</file>

<file path=xl/sharedStrings.xml><?xml version="1.0" encoding="utf-8"?>
<sst xmlns="http://schemas.openxmlformats.org/spreadsheetml/2006/main" count="487" uniqueCount="173">
  <si>
    <t>institution ukprn code</t>
  </si>
  <si>
    <t>institution name</t>
  </si>
  <si>
    <t>institution sort order</t>
  </si>
  <si>
    <t>fte of submitted staff</t>
  </si>
  <si>
    <t>total fte of submitted staff for joint submission</t>
  </si>
  <si>
    <t>% of eligible staff submitted</t>
  </si>
  <si>
    <t>4* overall</t>
  </si>
  <si>
    <t>3* overall</t>
  </si>
  <si>
    <t>2* overall</t>
  </si>
  <si>
    <t>1* overall</t>
  </si>
  <si>
    <t>unclassified overall</t>
  </si>
  <si>
    <t>4* outputs</t>
  </si>
  <si>
    <t>3* outputs</t>
  </si>
  <si>
    <t>2* outputs</t>
  </si>
  <si>
    <t>1* outputs</t>
  </si>
  <si>
    <t>unclassified outputs</t>
  </si>
  <si>
    <t>4* impact</t>
  </si>
  <si>
    <t>3* impact</t>
  </si>
  <si>
    <t>2* impact</t>
  </si>
  <si>
    <t>1* impact</t>
  </si>
  <si>
    <t>unclassified impact</t>
  </si>
  <si>
    <t>4* environment</t>
  </si>
  <si>
    <t>3* environment</t>
  </si>
  <si>
    <t>2* environment</t>
  </si>
  <si>
    <t>1* environment</t>
  </si>
  <si>
    <t>unclassified environment</t>
  </si>
  <si>
    <t>average income for academic years 2015-16 to 2019-20</t>
  </si>
  <si>
    <t>average income for academic years 2013-14 to 2019-20</t>
  </si>
  <si>
    <t>total income for academic years 2013-14 to 2019-20</t>
  </si>
  <si>
    <t xml:space="preserve"> </t>
  </si>
  <si>
    <t>GPA overall</t>
  </si>
  <si>
    <t>GPA outputs</t>
  </si>
  <si>
    <t>GPA impact</t>
  </si>
  <si>
    <t>GPA environment</t>
  </si>
  <si>
    <t>VfM/overallGPA</t>
  </si>
  <si>
    <t>VfM/outputGPA</t>
  </si>
  <si>
    <t>VfM/impactGPA</t>
  </si>
  <si>
    <t>Wrexham Glynd_r University / Prifysgol Glynd_r Wrecsam</t>
  </si>
  <si>
    <t>Liverpool Hope University</t>
  </si>
  <si>
    <t>University of Central Lancashire</t>
  </si>
  <si>
    <t>The University of West London</t>
  </si>
  <si>
    <t>University of Northumbria at Newcastle</t>
  </si>
  <si>
    <t>Edge Hill University</t>
  </si>
  <si>
    <t>Birkbeck College</t>
  </si>
  <si>
    <t>University of Derby</t>
  </si>
  <si>
    <t>University of Wolverhampton</t>
  </si>
  <si>
    <t>Birmingham City University</t>
  </si>
  <si>
    <t>University of Chester</t>
  </si>
  <si>
    <t>The University of Huddersfield</t>
  </si>
  <si>
    <t>University of Greenwich</t>
  </si>
  <si>
    <t>Liverpool John Moores University</t>
  </si>
  <si>
    <t>Loughborough University</t>
  </si>
  <si>
    <t>The University of Bradford</t>
  </si>
  <si>
    <t>Bournemouth University</t>
  </si>
  <si>
    <t>University of Portsmouth</t>
  </si>
  <si>
    <t>Middlesex University</t>
  </si>
  <si>
    <t>University of East London</t>
  </si>
  <si>
    <t>University of Keele</t>
  </si>
  <si>
    <t>Glasgow Caledonian University</t>
  </si>
  <si>
    <t>London Metropolitan University</t>
  </si>
  <si>
    <t>University of Strathclyde</t>
  </si>
  <si>
    <t>Sheffield Hallam University</t>
  </si>
  <si>
    <t>University of Sunderland</t>
  </si>
  <si>
    <t>Oxford Brookes University</t>
  </si>
  <si>
    <t>The University of Hull</t>
  </si>
  <si>
    <t>Manchester Metropolitan University</t>
  </si>
  <si>
    <t>University of Salford, The</t>
  </si>
  <si>
    <t>Edinburgh Napier University</t>
  </si>
  <si>
    <t>Leeds Beckett University</t>
  </si>
  <si>
    <t>Aberystwyth University / Prifysgol Aberystwyth</t>
  </si>
  <si>
    <t>Aston University</t>
  </si>
  <si>
    <t>De Montfort University</t>
  </si>
  <si>
    <t>The University of Leicester</t>
  </si>
  <si>
    <t>University of the West of Scotland</t>
  </si>
  <si>
    <t>Nottingham Trent University</t>
  </si>
  <si>
    <t>The University of Kent</t>
  </si>
  <si>
    <t>The University of East Anglia</t>
  </si>
  <si>
    <t>University of Durham</t>
  </si>
  <si>
    <t>University of Exeter</t>
  </si>
  <si>
    <t>University of the West of England, Bristol</t>
  </si>
  <si>
    <t>City, University of London</t>
  </si>
  <si>
    <t>The University of Westminster</t>
  </si>
  <si>
    <t>University of Stirling</t>
  </si>
  <si>
    <t>The University of Liverpool</t>
  </si>
  <si>
    <t>Brunel University London</t>
  </si>
  <si>
    <t>The University of Surrey</t>
  </si>
  <si>
    <t>The University of Essex</t>
  </si>
  <si>
    <t>University of Hertfordshire</t>
  </si>
  <si>
    <t>University of Brighton</t>
  </si>
  <si>
    <t>Kingston University</t>
  </si>
  <si>
    <t>Goldsmiths' College</t>
  </si>
  <si>
    <t>Cardiff University / Prifysgol Caerdydd</t>
  </si>
  <si>
    <t>Royal Holloway and Bedford New College</t>
  </si>
  <si>
    <t>The University of Warwick</t>
  </si>
  <si>
    <t>King's College London</t>
  </si>
  <si>
    <t>The University of Bath</t>
  </si>
  <si>
    <t>University of Lincoln</t>
  </si>
  <si>
    <t>Heriot-Watt University</t>
  </si>
  <si>
    <t>University of St Andrews</t>
  </si>
  <si>
    <t>The University of Birmingham</t>
  </si>
  <si>
    <t>University of Glasgow</t>
  </si>
  <si>
    <t>University of Ulster</t>
  </si>
  <si>
    <t>The Open University</t>
  </si>
  <si>
    <t>University of Sussex</t>
  </si>
  <si>
    <t>University of Plymouth</t>
  </si>
  <si>
    <t>The University of Sheffield</t>
  </si>
  <si>
    <t>Robert Gordon University</t>
  </si>
  <si>
    <t>University of York</t>
  </si>
  <si>
    <t>The University of Lancaster</t>
  </si>
  <si>
    <t>University of Bedfordshire</t>
  </si>
  <si>
    <t>Swansea University / Prifysgol Abertawe</t>
  </si>
  <si>
    <t>University of South Wales / Prifysgol De Cymru</t>
  </si>
  <si>
    <t>The University of Leeds</t>
  </si>
  <si>
    <t>University of Bristol</t>
  </si>
  <si>
    <t>Queen Mary University of London</t>
  </si>
  <si>
    <t>University of Nottingham, The</t>
  </si>
  <si>
    <t>University of Cambridge</t>
  </si>
  <si>
    <t>University of Newcastle upon Tyne</t>
  </si>
  <si>
    <t>University College London</t>
  </si>
  <si>
    <t>The University of Reading</t>
  </si>
  <si>
    <t>University of Dundee</t>
  </si>
  <si>
    <t>University of Aberdeen</t>
  </si>
  <si>
    <t>University of Oxford</t>
  </si>
  <si>
    <t>University of Southampton</t>
  </si>
  <si>
    <t>University of Edinburgh</t>
  </si>
  <si>
    <t>The University of Manchester</t>
  </si>
  <si>
    <t>Imperial College of Science, Technology and Medicine</t>
  </si>
  <si>
    <t>Overall</t>
  </si>
  <si>
    <t>Outputs</t>
  </si>
  <si>
    <t>Impact</t>
  </si>
  <si>
    <t>Environment</t>
  </si>
  <si>
    <t>Income</t>
  </si>
  <si>
    <t>GPAs</t>
  </si>
  <si>
    <t>GPA weights</t>
  </si>
  <si>
    <t>overall</t>
  </si>
  <si>
    <t>output</t>
  </si>
  <si>
    <t>impact</t>
  </si>
  <si>
    <t>environment</t>
  </si>
  <si>
    <t>Correlations</t>
  </si>
  <si>
    <t>Staffing</t>
  </si>
  <si>
    <t>4 star counts</t>
  </si>
  <si>
    <t>Cost per GPS pt (GBP 1000s)</t>
  </si>
  <si>
    <t>Value for money (1000/cost)</t>
  </si>
  <si>
    <t>Cost per 4* pt (GBP 1000s)</t>
  </si>
  <si>
    <t>VfM/overall4*</t>
  </si>
  <si>
    <t>VfM/output4*</t>
  </si>
  <si>
    <t>VfM/impact4*</t>
  </si>
  <si>
    <t>REF 2021 UoA 11 Value for Money – 4* output based</t>
  </si>
  <si>
    <t>REF 2021 UoA 11 Value for Money – GPA Based</t>
  </si>
  <si>
    <t>QR measure</t>
  </si>
  <si>
    <t>QR overall</t>
  </si>
  <si>
    <t>QR outputs</t>
  </si>
  <si>
    <t>QR impact</t>
  </si>
  <si>
    <t>QR environment</t>
  </si>
  <si>
    <t>REF 2021 UoA 11 Value for Money – QR Formula Based</t>
  </si>
  <si>
    <t>Kp/overallGPA</t>
  </si>
  <si>
    <t>Kp/outputGPA</t>
  </si>
  <si>
    <t>Kp/impactGPA</t>
  </si>
  <si>
    <t>Kp/environment4*</t>
  </si>
  <si>
    <t>Kp/impact4*</t>
  </si>
  <si>
    <t>Kp/output4*</t>
  </si>
  <si>
    <t>Kp/overall4*</t>
  </si>
  <si>
    <t>Kp/environmentGPA</t>
  </si>
  <si>
    <t>VfM/environmentGPA</t>
  </si>
  <si>
    <t>VfM/environment4*</t>
  </si>
  <si>
    <t>Kp/overallQR</t>
  </si>
  <si>
    <t>Kp/outputQR</t>
  </si>
  <si>
    <t>Kp/impactQR</t>
  </si>
  <si>
    <t>Kp/environmentQR</t>
  </si>
  <si>
    <t>VfM/overallQR</t>
  </si>
  <si>
    <t>VfM/outputQR</t>
  </si>
  <si>
    <t>VfM/impactQR</t>
  </si>
  <si>
    <t>VfM/environmentQR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</si>
</sst>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 GPA vs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star order'!$AD$5:$AD$94</c:f>
              <c:numCache>
                <c:formatCode>#,##0</c:formatCode>
                <c:ptCount val="90"/>
                <c:pt idx="0">
                  <c:v>-46000</c:v>
                </c:pt>
                <c:pt idx="1">
                  <c:v>4668217</c:v>
                </c:pt>
                <c:pt idx="2">
                  <c:v>845382</c:v>
                </c:pt>
                <c:pt idx="3">
                  <c:v>81000</c:v>
                </c:pt>
                <c:pt idx="4">
                  <c:v>1692167</c:v>
                </c:pt>
                <c:pt idx="5">
                  <c:v>3382680</c:v>
                </c:pt>
                <c:pt idx="6">
                  <c:v>497334</c:v>
                </c:pt>
                <c:pt idx="7">
                  <c:v>1012495</c:v>
                </c:pt>
                <c:pt idx="8">
                  <c:v>530131</c:v>
                </c:pt>
                <c:pt idx="9">
                  <c:v>4765340</c:v>
                </c:pt>
                <c:pt idx="10">
                  <c:v>12225088</c:v>
                </c:pt>
                <c:pt idx="11">
                  <c:v>8337523</c:v>
                </c:pt>
                <c:pt idx="12">
                  <c:v>15756156</c:v>
                </c:pt>
                <c:pt idx="13">
                  <c:v>2002821</c:v>
                </c:pt>
                <c:pt idx="14">
                  <c:v>6682000</c:v>
                </c:pt>
                <c:pt idx="15">
                  <c:v>2923877</c:v>
                </c:pt>
                <c:pt idx="16">
                  <c:v>615728</c:v>
                </c:pt>
                <c:pt idx="17">
                  <c:v>3857536</c:v>
                </c:pt>
                <c:pt idx="18">
                  <c:v>6365267</c:v>
                </c:pt>
                <c:pt idx="19">
                  <c:v>4424332</c:v>
                </c:pt>
                <c:pt idx="20">
                  <c:v>5318000</c:v>
                </c:pt>
                <c:pt idx="21">
                  <c:v>3588231</c:v>
                </c:pt>
                <c:pt idx="22">
                  <c:v>1928000</c:v>
                </c:pt>
                <c:pt idx="23">
                  <c:v>6950635</c:v>
                </c:pt>
                <c:pt idx="24">
                  <c:v>9786000</c:v>
                </c:pt>
                <c:pt idx="25">
                  <c:v>13210240</c:v>
                </c:pt>
                <c:pt idx="26">
                  <c:v>6186326</c:v>
                </c:pt>
                <c:pt idx="27">
                  <c:v>6824178</c:v>
                </c:pt>
                <c:pt idx="28">
                  <c:v>20885858</c:v>
                </c:pt>
                <c:pt idx="29">
                  <c:v>3294196</c:v>
                </c:pt>
                <c:pt idx="30">
                  <c:v>6357930</c:v>
                </c:pt>
                <c:pt idx="31">
                  <c:v>8988316</c:v>
                </c:pt>
                <c:pt idx="32">
                  <c:v>14992359</c:v>
                </c:pt>
                <c:pt idx="33">
                  <c:v>19571408</c:v>
                </c:pt>
                <c:pt idx="34">
                  <c:v>980000</c:v>
                </c:pt>
                <c:pt idx="35">
                  <c:v>970000</c:v>
                </c:pt>
                <c:pt idx="36">
                  <c:v>20236810</c:v>
                </c:pt>
                <c:pt idx="37">
                  <c:v>1636739</c:v>
                </c:pt>
                <c:pt idx="38">
                  <c:v>2350454</c:v>
                </c:pt>
                <c:pt idx="39">
                  <c:v>6230444</c:v>
                </c:pt>
                <c:pt idx="40">
                  <c:v>1379487</c:v>
                </c:pt>
                <c:pt idx="41">
                  <c:v>11531005</c:v>
                </c:pt>
                <c:pt idx="42">
                  <c:v>8956721</c:v>
                </c:pt>
                <c:pt idx="43">
                  <c:v>1632165</c:v>
                </c:pt>
                <c:pt idx="44">
                  <c:v>14111207</c:v>
                </c:pt>
                <c:pt idx="45">
                  <c:v>21861020</c:v>
                </c:pt>
                <c:pt idx="46">
                  <c:v>26019405</c:v>
                </c:pt>
                <c:pt idx="47">
                  <c:v>38967825</c:v>
                </c:pt>
                <c:pt idx="48">
                  <c:v>32523478</c:v>
                </c:pt>
                <c:pt idx="49">
                  <c:v>84832545</c:v>
                </c:pt>
                <c:pt idx="50">
                  <c:v>22104675</c:v>
                </c:pt>
                <c:pt idx="51">
                  <c:v>1894118</c:v>
                </c:pt>
                <c:pt idx="52">
                  <c:v>485253</c:v>
                </c:pt>
                <c:pt idx="53">
                  <c:v>74770490</c:v>
                </c:pt>
                <c:pt idx="54">
                  <c:v>62257529</c:v>
                </c:pt>
                <c:pt idx="55">
                  <c:v>9238000</c:v>
                </c:pt>
                <c:pt idx="56">
                  <c:v>49769508</c:v>
                </c:pt>
                <c:pt idx="57">
                  <c:v>8259000</c:v>
                </c:pt>
                <c:pt idx="58">
                  <c:v>12878000</c:v>
                </c:pt>
                <c:pt idx="59">
                  <c:v>28515606</c:v>
                </c:pt>
                <c:pt idx="60">
                  <c:v>1650026</c:v>
                </c:pt>
                <c:pt idx="61">
                  <c:v>7665321</c:v>
                </c:pt>
                <c:pt idx="62">
                  <c:v>4309376</c:v>
                </c:pt>
                <c:pt idx="63">
                  <c:v>3064008</c:v>
                </c:pt>
                <c:pt idx="64">
                  <c:v>18901495</c:v>
                </c:pt>
                <c:pt idx="65">
                  <c:v>11880955</c:v>
                </c:pt>
                <c:pt idx="66">
                  <c:v>6170706</c:v>
                </c:pt>
                <c:pt idx="67">
                  <c:v>33023026</c:v>
                </c:pt>
                <c:pt idx="68">
                  <c:v>4283588</c:v>
                </c:pt>
                <c:pt idx="69">
                  <c:v>157949798</c:v>
                </c:pt>
                <c:pt idx="70">
                  <c:v>3101650</c:v>
                </c:pt>
                <c:pt idx="71">
                  <c:v>2204502</c:v>
                </c:pt>
                <c:pt idx="72">
                  <c:v>1510455</c:v>
                </c:pt>
                <c:pt idx="73">
                  <c:v>37338848</c:v>
                </c:pt>
                <c:pt idx="74">
                  <c:v>106041759</c:v>
                </c:pt>
                <c:pt idx="75">
                  <c:v>11452544</c:v>
                </c:pt>
                <c:pt idx="76">
                  <c:v>58440853</c:v>
                </c:pt>
                <c:pt idx="77">
                  <c:v>10273976</c:v>
                </c:pt>
                <c:pt idx="78">
                  <c:v>13083960</c:v>
                </c:pt>
                <c:pt idx="79">
                  <c:v>3706922</c:v>
                </c:pt>
                <c:pt idx="80">
                  <c:v>5646769</c:v>
                </c:pt>
                <c:pt idx="81">
                  <c:v>43155267</c:v>
                </c:pt>
                <c:pt idx="82">
                  <c:v>4238337</c:v>
                </c:pt>
                <c:pt idx="83">
                  <c:v>4381542</c:v>
                </c:pt>
                <c:pt idx="84">
                  <c:v>18979643</c:v>
                </c:pt>
                <c:pt idx="85">
                  <c:v>1467613</c:v>
                </c:pt>
                <c:pt idx="86">
                  <c:v>28646180</c:v>
                </c:pt>
                <c:pt idx="87">
                  <c:v>6929635</c:v>
                </c:pt>
                <c:pt idx="88">
                  <c:v>3954613</c:v>
                </c:pt>
                <c:pt idx="89">
                  <c:v>5985124</c:v>
                </c:pt>
              </c:numCache>
            </c:numRef>
          </c:xVal>
          <c:yVal>
            <c:numRef>
              <c:f>'4 star order'!$AF$5:$AF$94</c:f>
              <c:numCache>
                <c:formatCode>0.00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</c:v>
                </c:pt>
                <c:pt idx="4">
                  <c:v>0.5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0.06</c:v>
                </c:pt>
                <c:pt idx="9">
                  <c:v>0.32</c:v>
                </c:pt>
                <c:pt idx="10">
                  <c:v>0.52</c:v>
                </c:pt>
                <c:pt idx="11">
                  <c:v>0.45</c:v>
                </c:pt>
                <c:pt idx="12">
                  <c:v>0.76</c:v>
                </c:pt>
                <c:pt idx="13">
                  <c:v>0.13</c:v>
                </c:pt>
                <c:pt idx="14">
                  <c:v>0.38</c:v>
                </c:pt>
                <c:pt idx="15">
                  <c:v>0.31</c:v>
                </c:pt>
                <c:pt idx="16">
                  <c:v>0.06</c:v>
                </c:pt>
                <c:pt idx="17">
                  <c:v>0.28000000000000003</c:v>
                </c:pt>
                <c:pt idx="18">
                  <c:v>0.46</c:v>
                </c:pt>
                <c:pt idx="19">
                  <c:v>0.11</c:v>
                </c:pt>
                <c:pt idx="20">
                  <c:v>0.28999999999999998</c:v>
                </c:pt>
                <c:pt idx="21">
                  <c:v>0.17</c:v>
                </c:pt>
                <c:pt idx="22">
                  <c:v>0.11</c:v>
                </c:pt>
                <c:pt idx="23">
                  <c:v>0.33</c:v>
                </c:pt>
                <c:pt idx="24">
                  <c:v>0.27</c:v>
                </c:pt>
                <c:pt idx="25">
                  <c:v>0.55000000000000004</c:v>
                </c:pt>
                <c:pt idx="26">
                  <c:v>0.16</c:v>
                </c:pt>
                <c:pt idx="27">
                  <c:v>0.09</c:v>
                </c:pt>
                <c:pt idx="28">
                  <c:v>0.77</c:v>
                </c:pt>
                <c:pt idx="29">
                  <c:v>0.21</c:v>
                </c:pt>
                <c:pt idx="30">
                  <c:v>0.38</c:v>
                </c:pt>
                <c:pt idx="31">
                  <c:v>0.32</c:v>
                </c:pt>
                <c:pt idx="32">
                  <c:v>0.45</c:v>
                </c:pt>
                <c:pt idx="33">
                  <c:v>0.57999999999999996</c:v>
                </c:pt>
                <c:pt idx="34">
                  <c:v>0.08</c:v>
                </c:pt>
                <c:pt idx="35">
                  <c:v>0.04</c:v>
                </c:pt>
                <c:pt idx="36">
                  <c:v>0.41</c:v>
                </c:pt>
                <c:pt idx="37">
                  <c:v>0.19</c:v>
                </c:pt>
                <c:pt idx="38">
                  <c:v>0.1</c:v>
                </c:pt>
                <c:pt idx="39">
                  <c:v>0.25</c:v>
                </c:pt>
                <c:pt idx="40">
                  <c:v>0.14000000000000001</c:v>
                </c:pt>
                <c:pt idx="41">
                  <c:v>0.37</c:v>
                </c:pt>
                <c:pt idx="42">
                  <c:v>0.14000000000000001</c:v>
                </c:pt>
                <c:pt idx="43">
                  <c:v>7.0000000000000007E-2</c:v>
                </c:pt>
                <c:pt idx="44">
                  <c:v>0.47</c:v>
                </c:pt>
                <c:pt idx="45">
                  <c:v>0.63</c:v>
                </c:pt>
                <c:pt idx="46">
                  <c:v>0.64</c:v>
                </c:pt>
                <c:pt idx="47">
                  <c:v>0.68</c:v>
                </c:pt>
                <c:pt idx="48">
                  <c:v>0.6</c:v>
                </c:pt>
                <c:pt idx="49">
                  <c:v>0.77</c:v>
                </c:pt>
                <c:pt idx="50">
                  <c:v>0.63</c:v>
                </c:pt>
                <c:pt idx="51">
                  <c:v>0.05</c:v>
                </c:pt>
                <c:pt idx="52">
                  <c:v>0.03</c:v>
                </c:pt>
                <c:pt idx="53">
                  <c:v>0.81</c:v>
                </c:pt>
                <c:pt idx="54">
                  <c:v>0.73</c:v>
                </c:pt>
                <c:pt idx="55">
                  <c:v>0.13</c:v>
                </c:pt>
                <c:pt idx="56">
                  <c:v>0.66</c:v>
                </c:pt>
                <c:pt idx="57">
                  <c:v>0.25</c:v>
                </c:pt>
                <c:pt idx="58">
                  <c:v>0.22</c:v>
                </c:pt>
                <c:pt idx="59">
                  <c:v>0.55000000000000004</c:v>
                </c:pt>
                <c:pt idx="60">
                  <c:v>7.0000000000000007E-2</c:v>
                </c:pt>
                <c:pt idx="61">
                  <c:v>0.21</c:v>
                </c:pt>
                <c:pt idx="62">
                  <c:v>0.13</c:v>
                </c:pt>
                <c:pt idx="63">
                  <c:v>0.08</c:v>
                </c:pt>
                <c:pt idx="64">
                  <c:v>0.32</c:v>
                </c:pt>
                <c:pt idx="65">
                  <c:v>0.25</c:v>
                </c:pt>
                <c:pt idx="66">
                  <c:v>0.2</c:v>
                </c:pt>
                <c:pt idx="67">
                  <c:v>0.52</c:v>
                </c:pt>
                <c:pt idx="68">
                  <c:v>0.08</c:v>
                </c:pt>
                <c:pt idx="69">
                  <c:v>0.76</c:v>
                </c:pt>
                <c:pt idx="70">
                  <c:v>0.04</c:v>
                </c:pt>
                <c:pt idx="71">
                  <c:v>0.17</c:v>
                </c:pt>
                <c:pt idx="72">
                  <c:v>0.17</c:v>
                </c:pt>
                <c:pt idx="73">
                  <c:v>0.49</c:v>
                </c:pt>
                <c:pt idx="74">
                  <c:v>0.93</c:v>
                </c:pt>
                <c:pt idx="75">
                  <c:v>0.38</c:v>
                </c:pt>
                <c:pt idx="76">
                  <c:v>0.62</c:v>
                </c:pt>
                <c:pt idx="77">
                  <c:v>0.3</c:v>
                </c:pt>
                <c:pt idx="78">
                  <c:v>0.28000000000000003</c:v>
                </c:pt>
                <c:pt idx="79">
                  <c:v>0.19</c:v>
                </c:pt>
                <c:pt idx="80">
                  <c:v>7.0000000000000007E-2</c:v>
                </c:pt>
                <c:pt idx="81">
                  <c:v>0.62</c:v>
                </c:pt>
                <c:pt idx="82">
                  <c:v>0.04</c:v>
                </c:pt>
                <c:pt idx="83">
                  <c:v>0.13</c:v>
                </c:pt>
                <c:pt idx="84">
                  <c:v>0.19</c:v>
                </c:pt>
                <c:pt idx="85">
                  <c:v>0.02</c:v>
                </c:pt>
                <c:pt idx="86">
                  <c:v>0.2</c:v>
                </c:pt>
                <c:pt idx="87">
                  <c:v>0.26</c:v>
                </c:pt>
                <c:pt idx="88">
                  <c:v>0.09</c:v>
                </c:pt>
                <c:pt idx="89">
                  <c:v>0.08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F8-D242-8D5F-702EC826F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303840"/>
        <c:axId val="410991472"/>
      </c:scatterChart>
      <c:valAx>
        <c:axId val="12123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991472"/>
        <c:crosses val="autoZero"/>
        <c:crossBetween val="midCat"/>
      </c:valAx>
      <c:valAx>
        <c:axId val="41099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0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 GPA vs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'GPA order'!$AD$5:$AD$94</c:f>
              <c:numCache>
                <c:formatCode>#,##0</c:formatCode>
                <c:ptCount val="90"/>
                <c:pt idx="0">
                  <c:v>81000</c:v>
                </c:pt>
                <c:pt idx="1">
                  <c:v>530131</c:v>
                </c:pt>
                <c:pt idx="2">
                  <c:v>3382680</c:v>
                </c:pt>
                <c:pt idx="3">
                  <c:v>1692167</c:v>
                </c:pt>
                <c:pt idx="4">
                  <c:v>1012495</c:v>
                </c:pt>
                <c:pt idx="5">
                  <c:v>497334</c:v>
                </c:pt>
                <c:pt idx="6">
                  <c:v>970000</c:v>
                </c:pt>
                <c:pt idx="7">
                  <c:v>1928000</c:v>
                </c:pt>
                <c:pt idx="8">
                  <c:v>2002821</c:v>
                </c:pt>
                <c:pt idx="9">
                  <c:v>615728</c:v>
                </c:pt>
                <c:pt idx="10">
                  <c:v>485253</c:v>
                </c:pt>
                <c:pt idx="11">
                  <c:v>1636739</c:v>
                </c:pt>
                <c:pt idx="12">
                  <c:v>2923877</c:v>
                </c:pt>
                <c:pt idx="13">
                  <c:v>1894118</c:v>
                </c:pt>
                <c:pt idx="14">
                  <c:v>4424332</c:v>
                </c:pt>
                <c:pt idx="15">
                  <c:v>4309376</c:v>
                </c:pt>
                <c:pt idx="16">
                  <c:v>3294196</c:v>
                </c:pt>
                <c:pt idx="17">
                  <c:v>1379487</c:v>
                </c:pt>
                <c:pt idx="18">
                  <c:v>6824178</c:v>
                </c:pt>
                <c:pt idx="19">
                  <c:v>1632165</c:v>
                </c:pt>
                <c:pt idx="20">
                  <c:v>1467613</c:v>
                </c:pt>
                <c:pt idx="21">
                  <c:v>4765340</c:v>
                </c:pt>
                <c:pt idx="22">
                  <c:v>3101650</c:v>
                </c:pt>
                <c:pt idx="23">
                  <c:v>1510455</c:v>
                </c:pt>
                <c:pt idx="24">
                  <c:v>2204502</c:v>
                </c:pt>
                <c:pt idx="25">
                  <c:v>2350454</c:v>
                </c:pt>
                <c:pt idx="26">
                  <c:v>845382</c:v>
                </c:pt>
                <c:pt idx="27">
                  <c:v>6357930</c:v>
                </c:pt>
                <c:pt idx="28">
                  <c:v>980000</c:v>
                </c:pt>
                <c:pt idx="29">
                  <c:v>3588231</c:v>
                </c:pt>
                <c:pt idx="30">
                  <c:v>5318000</c:v>
                </c:pt>
                <c:pt idx="31">
                  <c:v>1650026</c:v>
                </c:pt>
                <c:pt idx="32">
                  <c:v>3857536</c:v>
                </c:pt>
                <c:pt idx="33">
                  <c:v>6186326</c:v>
                </c:pt>
                <c:pt idx="34">
                  <c:v>4238337</c:v>
                </c:pt>
                <c:pt idx="35">
                  <c:v>8956721</c:v>
                </c:pt>
                <c:pt idx="36">
                  <c:v>3064008</c:v>
                </c:pt>
                <c:pt idx="37">
                  <c:v>6230444</c:v>
                </c:pt>
                <c:pt idx="38">
                  <c:v>6365267</c:v>
                </c:pt>
                <c:pt idx="39">
                  <c:v>8337523</c:v>
                </c:pt>
                <c:pt idx="40">
                  <c:v>6170706</c:v>
                </c:pt>
                <c:pt idx="41">
                  <c:v>4381542</c:v>
                </c:pt>
                <c:pt idx="42">
                  <c:v>8988316</c:v>
                </c:pt>
                <c:pt idx="43">
                  <c:v>6950635</c:v>
                </c:pt>
                <c:pt idx="44">
                  <c:v>20236810</c:v>
                </c:pt>
                <c:pt idx="45">
                  <c:v>8259000</c:v>
                </c:pt>
                <c:pt idx="46">
                  <c:v>3706922</c:v>
                </c:pt>
                <c:pt idx="47">
                  <c:v>4283588</c:v>
                </c:pt>
                <c:pt idx="48">
                  <c:v>6682000</c:v>
                </c:pt>
                <c:pt idx="49">
                  <c:v>12225088</c:v>
                </c:pt>
                <c:pt idx="50">
                  <c:v>5646769</c:v>
                </c:pt>
                <c:pt idx="51">
                  <c:v>9786000</c:v>
                </c:pt>
                <c:pt idx="52">
                  <c:v>14992359</c:v>
                </c:pt>
                <c:pt idx="53">
                  <c:v>13210240</c:v>
                </c:pt>
                <c:pt idx="54">
                  <c:v>9238000</c:v>
                </c:pt>
                <c:pt idx="55">
                  <c:v>15756156</c:v>
                </c:pt>
                <c:pt idx="56">
                  <c:v>10273976</c:v>
                </c:pt>
                <c:pt idx="57">
                  <c:v>19571408</c:v>
                </c:pt>
                <c:pt idx="58">
                  <c:v>11531005</c:v>
                </c:pt>
                <c:pt idx="59">
                  <c:v>11880955</c:v>
                </c:pt>
                <c:pt idx="60">
                  <c:v>12878000</c:v>
                </c:pt>
                <c:pt idx="61">
                  <c:v>20885858</c:v>
                </c:pt>
                <c:pt idx="62">
                  <c:v>21861020</c:v>
                </c:pt>
                <c:pt idx="63">
                  <c:v>28646180</c:v>
                </c:pt>
                <c:pt idx="64">
                  <c:v>18979643</c:v>
                </c:pt>
                <c:pt idx="65">
                  <c:v>14111207</c:v>
                </c:pt>
                <c:pt idx="66">
                  <c:v>32523478</c:v>
                </c:pt>
                <c:pt idx="67">
                  <c:v>26019405</c:v>
                </c:pt>
                <c:pt idx="68">
                  <c:v>28515606</c:v>
                </c:pt>
                <c:pt idx="69">
                  <c:v>5985124</c:v>
                </c:pt>
                <c:pt idx="70">
                  <c:v>4668217</c:v>
                </c:pt>
                <c:pt idx="71">
                  <c:v>22104675</c:v>
                </c:pt>
                <c:pt idx="72">
                  <c:v>18901495</c:v>
                </c:pt>
                <c:pt idx="73">
                  <c:v>38967825</c:v>
                </c:pt>
                <c:pt idx="74">
                  <c:v>3954613</c:v>
                </c:pt>
                <c:pt idx="75">
                  <c:v>7665321</c:v>
                </c:pt>
                <c:pt idx="76">
                  <c:v>49769508</c:v>
                </c:pt>
                <c:pt idx="77">
                  <c:v>33023026</c:v>
                </c:pt>
                <c:pt idx="78">
                  <c:v>62257529</c:v>
                </c:pt>
                <c:pt idx="79">
                  <c:v>6929635</c:v>
                </c:pt>
                <c:pt idx="80">
                  <c:v>37338848</c:v>
                </c:pt>
                <c:pt idx="81">
                  <c:v>84832545</c:v>
                </c:pt>
                <c:pt idx="82">
                  <c:v>11452544</c:v>
                </c:pt>
                <c:pt idx="83">
                  <c:v>43155267</c:v>
                </c:pt>
                <c:pt idx="84">
                  <c:v>13083960</c:v>
                </c:pt>
                <c:pt idx="85">
                  <c:v>74770490</c:v>
                </c:pt>
                <c:pt idx="86">
                  <c:v>157949798</c:v>
                </c:pt>
                <c:pt idx="87">
                  <c:v>58440853</c:v>
                </c:pt>
                <c:pt idx="88">
                  <c:v>106041759</c:v>
                </c:pt>
                <c:pt idx="89">
                  <c:v>-46000</c:v>
                </c:pt>
              </c:numCache>
            </c:numRef>
          </c:xVal>
          <c:yVal>
            <c:numRef>
              <c:f>'GPA order'!$AF$5:$AF$94</c:f>
              <c:numCache>
                <c:formatCode>General</c:formatCode>
                <c:ptCount val="90"/>
                <c:pt idx="0">
                  <c:v>2.37</c:v>
                </c:pt>
                <c:pt idx="1">
                  <c:v>2.5</c:v>
                </c:pt>
                <c:pt idx="2">
                  <c:v>2.81</c:v>
                </c:pt>
                <c:pt idx="3">
                  <c:v>3.41</c:v>
                </c:pt>
                <c:pt idx="4">
                  <c:v>2.5</c:v>
                </c:pt>
                <c:pt idx="5">
                  <c:v>2.2799999999999998</c:v>
                </c:pt>
                <c:pt idx="6">
                  <c:v>2.48</c:v>
                </c:pt>
                <c:pt idx="7">
                  <c:v>2.5099999999999998</c:v>
                </c:pt>
                <c:pt idx="8">
                  <c:v>2.74</c:v>
                </c:pt>
                <c:pt idx="9">
                  <c:v>2.0099999999999998</c:v>
                </c:pt>
                <c:pt idx="10">
                  <c:v>2.23</c:v>
                </c:pt>
                <c:pt idx="11">
                  <c:v>2.68</c:v>
                </c:pt>
                <c:pt idx="12">
                  <c:v>3.24</c:v>
                </c:pt>
                <c:pt idx="13">
                  <c:v>2.69</c:v>
                </c:pt>
                <c:pt idx="14">
                  <c:v>2.82</c:v>
                </c:pt>
                <c:pt idx="15">
                  <c:v>2.5099999999999998</c:v>
                </c:pt>
                <c:pt idx="16">
                  <c:v>2.89</c:v>
                </c:pt>
                <c:pt idx="17">
                  <c:v>2.8</c:v>
                </c:pt>
                <c:pt idx="18">
                  <c:v>2.61</c:v>
                </c:pt>
                <c:pt idx="19">
                  <c:v>2.67</c:v>
                </c:pt>
                <c:pt idx="20">
                  <c:v>2.42</c:v>
                </c:pt>
                <c:pt idx="21">
                  <c:v>3.21</c:v>
                </c:pt>
                <c:pt idx="22">
                  <c:v>2.57</c:v>
                </c:pt>
                <c:pt idx="23">
                  <c:v>2.89</c:v>
                </c:pt>
                <c:pt idx="24">
                  <c:v>2.76</c:v>
                </c:pt>
                <c:pt idx="25">
                  <c:v>2.72</c:v>
                </c:pt>
                <c:pt idx="26">
                  <c:v>2.52</c:v>
                </c:pt>
                <c:pt idx="27">
                  <c:v>3.13</c:v>
                </c:pt>
                <c:pt idx="28">
                  <c:v>1.9</c:v>
                </c:pt>
                <c:pt idx="29">
                  <c:v>2.75</c:v>
                </c:pt>
                <c:pt idx="30">
                  <c:v>3.17</c:v>
                </c:pt>
                <c:pt idx="31">
                  <c:v>2.46</c:v>
                </c:pt>
                <c:pt idx="32">
                  <c:v>3.11</c:v>
                </c:pt>
                <c:pt idx="33">
                  <c:v>2.84</c:v>
                </c:pt>
                <c:pt idx="34">
                  <c:v>2.63</c:v>
                </c:pt>
                <c:pt idx="35">
                  <c:v>2.57</c:v>
                </c:pt>
                <c:pt idx="36">
                  <c:v>2.88</c:v>
                </c:pt>
                <c:pt idx="37">
                  <c:v>3.17</c:v>
                </c:pt>
                <c:pt idx="38">
                  <c:v>3.44</c:v>
                </c:pt>
                <c:pt idx="39">
                  <c:v>3.39</c:v>
                </c:pt>
                <c:pt idx="40">
                  <c:v>2.86</c:v>
                </c:pt>
                <c:pt idx="41">
                  <c:v>2.7</c:v>
                </c:pt>
                <c:pt idx="42">
                  <c:v>3.26</c:v>
                </c:pt>
                <c:pt idx="43">
                  <c:v>3</c:v>
                </c:pt>
                <c:pt idx="44">
                  <c:v>3.32</c:v>
                </c:pt>
                <c:pt idx="45">
                  <c:v>3.15</c:v>
                </c:pt>
                <c:pt idx="46">
                  <c:v>2.92</c:v>
                </c:pt>
                <c:pt idx="47">
                  <c:v>2.8</c:v>
                </c:pt>
                <c:pt idx="48">
                  <c:v>3.26</c:v>
                </c:pt>
                <c:pt idx="49">
                  <c:v>3.28</c:v>
                </c:pt>
                <c:pt idx="50">
                  <c:v>2.8</c:v>
                </c:pt>
                <c:pt idx="51">
                  <c:v>2.82</c:v>
                </c:pt>
                <c:pt idx="52">
                  <c:v>3.41</c:v>
                </c:pt>
                <c:pt idx="53">
                  <c:v>3.5</c:v>
                </c:pt>
                <c:pt idx="54">
                  <c:v>2.85</c:v>
                </c:pt>
                <c:pt idx="55">
                  <c:v>3.75</c:v>
                </c:pt>
                <c:pt idx="56">
                  <c:v>3.15</c:v>
                </c:pt>
                <c:pt idx="57">
                  <c:v>3.56</c:v>
                </c:pt>
                <c:pt idx="58">
                  <c:v>3.35</c:v>
                </c:pt>
                <c:pt idx="59">
                  <c:v>3.15</c:v>
                </c:pt>
                <c:pt idx="60">
                  <c:v>3.14</c:v>
                </c:pt>
                <c:pt idx="61">
                  <c:v>3.77</c:v>
                </c:pt>
                <c:pt idx="62">
                  <c:v>3.61</c:v>
                </c:pt>
                <c:pt idx="63">
                  <c:v>3.12</c:v>
                </c:pt>
                <c:pt idx="64">
                  <c:v>2.82</c:v>
                </c:pt>
                <c:pt idx="65">
                  <c:v>3.43</c:v>
                </c:pt>
                <c:pt idx="66">
                  <c:v>3.59</c:v>
                </c:pt>
                <c:pt idx="67">
                  <c:v>3.62</c:v>
                </c:pt>
                <c:pt idx="68">
                  <c:v>3.49</c:v>
                </c:pt>
                <c:pt idx="69">
                  <c:v>2.54</c:v>
                </c:pt>
                <c:pt idx="70">
                  <c:v>2.64</c:v>
                </c:pt>
                <c:pt idx="71">
                  <c:v>3.62</c:v>
                </c:pt>
                <c:pt idx="72">
                  <c:v>3.22</c:v>
                </c:pt>
                <c:pt idx="73">
                  <c:v>3.68</c:v>
                </c:pt>
                <c:pt idx="74">
                  <c:v>2.2000000000000002</c:v>
                </c:pt>
                <c:pt idx="75">
                  <c:v>2.74</c:v>
                </c:pt>
                <c:pt idx="76">
                  <c:v>3.65</c:v>
                </c:pt>
                <c:pt idx="77">
                  <c:v>3.5</c:v>
                </c:pt>
                <c:pt idx="78">
                  <c:v>3.59</c:v>
                </c:pt>
                <c:pt idx="79">
                  <c:v>3.07</c:v>
                </c:pt>
                <c:pt idx="80">
                  <c:v>3.44</c:v>
                </c:pt>
                <c:pt idx="81">
                  <c:v>3.75</c:v>
                </c:pt>
                <c:pt idx="82">
                  <c:v>3.38</c:v>
                </c:pt>
                <c:pt idx="83">
                  <c:v>3.59</c:v>
                </c:pt>
                <c:pt idx="84">
                  <c:v>3.2</c:v>
                </c:pt>
                <c:pt idx="85">
                  <c:v>3.81</c:v>
                </c:pt>
                <c:pt idx="86">
                  <c:v>3.73</c:v>
                </c:pt>
                <c:pt idx="87">
                  <c:v>3.61</c:v>
                </c:pt>
                <c:pt idx="88">
                  <c:v>3.93</c:v>
                </c:pt>
                <c:pt idx="89">
                  <c:v>1.67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45-5D43-88A9-CF64F5405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303840"/>
        <c:axId val="410991472"/>
      </c:scatterChart>
      <c:valAx>
        <c:axId val="12123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991472"/>
        <c:crosses val="autoZero"/>
        <c:crossBetween val="midCat"/>
      </c:valAx>
      <c:valAx>
        <c:axId val="41099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0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 GPA vs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'QR order'!$AD$5:$AD$94</c:f>
              <c:numCache>
                <c:formatCode>#,##0</c:formatCode>
                <c:ptCount val="90"/>
                <c:pt idx="0">
                  <c:v>81000</c:v>
                </c:pt>
                <c:pt idx="1">
                  <c:v>1692167</c:v>
                </c:pt>
                <c:pt idx="2">
                  <c:v>3382680</c:v>
                </c:pt>
                <c:pt idx="3">
                  <c:v>530131</c:v>
                </c:pt>
                <c:pt idx="4">
                  <c:v>2923877</c:v>
                </c:pt>
                <c:pt idx="5">
                  <c:v>497334</c:v>
                </c:pt>
                <c:pt idx="6">
                  <c:v>1012495</c:v>
                </c:pt>
                <c:pt idx="7">
                  <c:v>1928000</c:v>
                </c:pt>
                <c:pt idx="8">
                  <c:v>2002821</c:v>
                </c:pt>
                <c:pt idx="9">
                  <c:v>1636739</c:v>
                </c:pt>
                <c:pt idx="10">
                  <c:v>4765340</c:v>
                </c:pt>
                <c:pt idx="11">
                  <c:v>3294196</c:v>
                </c:pt>
                <c:pt idx="12">
                  <c:v>6357930</c:v>
                </c:pt>
                <c:pt idx="13">
                  <c:v>970000</c:v>
                </c:pt>
                <c:pt idx="14">
                  <c:v>1379487</c:v>
                </c:pt>
                <c:pt idx="15">
                  <c:v>4424332</c:v>
                </c:pt>
                <c:pt idx="16">
                  <c:v>6365267</c:v>
                </c:pt>
                <c:pt idx="17">
                  <c:v>8337523</c:v>
                </c:pt>
                <c:pt idx="18">
                  <c:v>4309376</c:v>
                </c:pt>
                <c:pt idx="19">
                  <c:v>5318000</c:v>
                </c:pt>
                <c:pt idx="20">
                  <c:v>1510455</c:v>
                </c:pt>
                <c:pt idx="21">
                  <c:v>615728</c:v>
                </c:pt>
                <c:pt idx="22">
                  <c:v>15756156</c:v>
                </c:pt>
                <c:pt idx="23">
                  <c:v>3857536</c:v>
                </c:pt>
                <c:pt idx="24">
                  <c:v>485253</c:v>
                </c:pt>
                <c:pt idx="25">
                  <c:v>1894118</c:v>
                </c:pt>
                <c:pt idx="26">
                  <c:v>2204502</c:v>
                </c:pt>
                <c:pt idx="27">
                  <c:v>12225088</c:v>
                </c:pt>
                <c:pt idx="28">
                  <c:v>20236810</c:v>
                </c:pt>
                <c:pt idx="29">
                  <c:v>6824178</c:v>
                </c:pt>
                <c:pt idx="30">
                  <c:v>8988316</c:v>
                </c:pt>
                <c:pt idx="31">
                  <c:v>1632165</c:v>
                </c:pt>
                <c:pt idx="32">
                  <c:v>6230444</c:v>
                </c:pt>
                <c:pt idx="33">
                  <c:v>3588231</c:v>
                </c:pt>
                <c:pt idx="34">
                  <c:v>13210240</c:v>
                </c:pt>
                <c:pt idx="35">
                  <c:v>6950635</c:v>
                </c:pt>
                <c:pt idx="36">
                  <c:v>2350454</c:v>
                </c:pt>
                <c:pt idx="37">
                  <c:v>14992359</c:v>
                </c:pt>
                <c:pt idx="38">
                  <c:v>6682000</c:v>
                </c:pt>
                <c:pt idx="39">
                  <c:v>20885858</c:v>
                </c:pt>
                <c:pt idx="40">
                  <c:v>19571408</c:v>
                </c:pt>
                <c:pt idx="41">
                  <c:v>6186326</c:v>
                </c:pt>
                <c:pt idx="42">
                  <c:v>8259000</c:v>
                </c:pt>
                <c:pt idx="43">
                  <c:v>21861020</c:v>
                </c:pt>
                <c:pt idx="44">
                  <c:v>6170706</c:v>
                </c:pt>
                <c:pt idx="45">
                  <c:v>8956721</c:v>
                </c:pt>
                <c:pt idx="46">
                  <c:v>9786000</c:v>
                </c:pt>
                <c:pt idx="47">
                  <c:v>3101650</c:v>
                </c:pt>
                <c:pt idx="48">
                  <c:v>3706922</c:v>
                </c:pt>
                <c:pt idx="49">
                  <c:v>11531005</c:v>
                </c:pt>
                <c:pt idx="50">
                  <c:v>1467613</c:v>
                </c:pt>
                <c:pt idx="51">
                  <c:v>3064008</c:v>
                </c:pt>
                <c:pt idx="52">
                  <c:v>980000</c:v>
                </c:pt>
                <c:pt idx="53">
                  <c:v>26019405</c:v>
                </c:pt>
                <c:pt idx="54">
                  <c:v>10273976</c:v>
                </c:pt>
                <c:pt idx="55">
                  <c:v>32523478</c:v>
                </c:pt>
                <c:pt idx="56">
                  <c:v>1650026</c:v>
                </c:pt>
                <c:pt idx="57">
                  <c:v>4381542</c:v>
                </c:pt>
                <c:pt idx="58">
                  <c:v>38967825</c:v>
                </c:pt>
                <c:pt idx="59">
                  <c:v>845382</c:v>
                </c:pt>
                <c:pt idx="60">
                  <c:v>14111207</c:v>
                </c:pt>
                <c:pt idx="61">
                  <c:v>28515606</c:v>
                </c:pt>
                <c:pt idx="62">
                  <c:v>22104675</c:v>
                </c:pt>
                <c:pt idx="63">
                  <c:v>4238337</c:v>
                </c:pt>
                <c:pt idx="64">
                  <c:v>11880955</c:v>
                </c:pt>
                <c:pt idx="65">
                  <c:v>49769508</c:v>
                </c:pt>
                <c:pt idx="66">
                  <c:v>62257529</c:v>
                </c:pt>
                <c:pt idx="67">
                  <c:v>4283588</c:v>
                </c:pt>
                <c:pt idx="68">
                  <c:v>9238000</c:v>
                </c:pt>
                <c:pt idx="69">
                  <c:v>12878000</c:v>
                </c:pt>
                <c:pt idx="70">
                  <c:v>84832545</c:v>
                </c:pt>
                <c:pt idx="71">
                  <c:v>28646180</c:v>
                </c:pt>
                <c:pt idx="72">
                  <c:v>5646769</c:v>
                </c:pt>
                <c:pt idx="73">
                  <c:v>33023026</c:v>
                </c:pt>
                <c:pt idx="74">
                  <c:v>74770490</c:v>
                </c:pt>
                <c:pt idx="75">
                  <c:v>18901495</c:v>
                </c:pt>
                <c:pt idx="76">
                  <c:v>37338848</c:v>
                </c:pt>
                <c:pt idx="77">
                  <c:v>43155267</c:v>
                </c:pt>
                <c:pt idx="78">
                  <c:v>157949798</c:v>
                </c:pt>
                <c:pt idx="79">
                  <c:v>18979643</c:v>
                </c:pt>
                <c:pt idx="80">
                  <c:v>58440853</c:v>
                </c:pt>
                <c:pt idx="81">
                  <c:v>11452544</c:v>
                </c:pt>
                <c:pt idx="82">
                  <c:v>7665321</c:v>
                </c:pt>
                <c:pt idx="83">
                  <c:v>6929635</c:v>
                </c:pt>
                <c:pt idx="84">
                  <c:v>106041759</c:v>
                </c:pt>
                <c:pt idx="85">
                  <c:v>13083960</c:v>
                </c:pt>
                <c:pt idx="86">
                  <c:v>5985124</c:v>
                </c:pt>
                <c:pt idx="87">
                  <c:v>3954613</c:v>
                </c:pt>
                <c:pt idx="88">
                  <c:v>4668217</c:v>
                </c:pt>
                <c:pt idx="89">
                  <c:v>-46000</c:v>
                </c:pt>
              </c:numCache>
            </c:numRef>
          </c:xVal>
          <c:yVal>
            <c:numRef>
              <c:f>'QR order'!$AF$5:$AF$94</c:f>
              <c:numCache>
                <c:formatCode>0.00</c:formatCode>
                <c:ptCount val="90"/>
                <c:pt idx="0">
                  <c:v>1.56</c:v>
                </c:pt>
                <c:pt idx="1">
                  <c:v>4.82</c:v>
                </c:pt>
                <c:pt idx="2">
                  <c:v>2.06</c:v>
                </c:pt>
                <c:pt idx="3">
                  <c:v>1.42</c:v>
                </c:pt>
                <c:pt idx="4">
                  <c:v>3.72</c:v>
                </c:pt>
                <c:pt idx="5">
                  <c:v>1.6</c:v>
                </c:pt>
                <c:pt idx="6">
                  <c:v>1.6</c:v>
                </c:pt>
                <c:pt idx="7">
                  <c:v>1.86</c:v>
                </c:pt>
                <c:pt idx="8">
                  <c:v>2.12</c:v>
                </c:pt>
                <c:pt idx="9">
                  <c:v>2.2400000000000002</c:v>
                </c:pt>
                <c:pt idx="10">
                  <c:v>3.7</c:v>
                </c:pt>
                <c:pt idx="11">
                  <c:v>2.62</c:v>
                </c:pt>
                <c:pt idx="12">
                  <c:v>3.78</c:v>
                </c:pt>
                <c:pt idx="13">
                  <c:v>1.26</c:v>
                </c:pt>
                <c:pt idx="14">
                  <c:v>2.2999999999999998</c:v>
                </c:pt>
                <c:pt idx="15">
                  <c:v>2.08</c:v>
                </c:pt>
                <c:pt idx="16">
                  <c:v>4.72</c:v>
                </c:pt>
                <c:pt idx="17">
                  <c:v>4.58</c:v>
                </c:pt>
                <c:pt idx="18">
                  <c:v>1.78</c:v>
                </c:pt>
                <c:pt idx="19">
                  <c:v>3.5</c:v>
                </c:pt>
                <c:pt idx="20">
                  <c:v>2.5</c:v>
                </c:pt>
                <c:pt idx="21">
                  <c:v>1</c:v>
                </c:pt>
                <c:pt idx="22">
                  <c:v>6.54</c:v>
                </c:pt>
                <c:pt idx="23">
                  <c:v>3.34</c:v>
                </c:pt>
                <c:pt idx="24">
                  <c:v>1.06</c:v>
                </c:pt>
                <c:pt idx="25">
                  <c:v>1.64</c:v>
                </c:pt>
                <c:pt idx="26">
                  <c:v>2.2599999999999998</c:v>
                </c:pt>
                <c:pt idx="27">
                  <c:v>4.88</c:v>
                </c:pt>
                <c:pt idx="28">
                  <c:v>4.28</c:v>
                </c:pt>
                <c:pt idx="29">
                  <c:v>1.62</c:v>
                </c:pt>
                <c:pt idx="30">
                  <c:v>3.8</c:v>
                </c:pt>
                <c:pt idx="31">
                  <c:v>1.66</c:v>
                </c:pt>
                <c:pt idx="32">
                  <c:v>3.34</c:v>
                </c:pt>
                <c:pt idx="33">
                  <c:v>2.34</c:v>
                </c:pt>
                <c:pt idx="34">
                  <c:v>5.2</c:v>
                </c:pt>
                <c:pt idx="35">
                  <c:v>3.64</c:v>
                </c:pt>
                <c:pt idx="36">
                  <c:v>1.94</c:v>
                </c:pt>
                <c:pt idx="37">
                  <c:v>4.62</c:v>
                </c:pt>
                <c:pt idx="38">
                  <c:v>4.04</c:v>
                </c:pt>
                <c:pt idx="39">
                  <c:v>6.62</c:v>
                </c:pt>
                <c:pt idx="40">
                  <c:v>5.44</c:v>
                </c:pt>
                <c:pt idx="41">
                  <c:v>2.34</c:v>
                </c:pt>
                <c:pt idx="42">
                  <c:v>3.3</c:v>
                </c:pt>
                <c:pt idx="43">
                  <c:v>5.74</c:v>
                </c:pt>
                <c:pt idx="44">
                  <c:v>2.58</c:v>
                </c:pt>
                <c:pt idx="45">
                  <c:v>2</c:v>
                </c:pt>
                <c:pt idx="46">
                  <c:v>3</c:v>
                </c:pt>
                <c:pt idx="47">
                  <c:v>1.36</c:v>
                </c:pt>
                <c:pt idx="48">
                  <c:v>2.6</c:v>
                </c:pt>
                <c:pt idx="49">
                  <c:v>4.18</c:v>
                </c:pt>
                <c:pt idx="50">
                  <c:v>1.1000000000000001</c:v>
                </c:pt>
                <c:pt idx="51">
                  <c:v>2.08</c:v>
                </c:pt>
                <c:pt idx="52">
                  <c:v>1.06</c:v>
                </c:pt>
                <c:pt idx="53">
                  <c:v>5.8</c:v>
                </c:pt>
                <c:pt idx="54">
                  <c:v>3.52</c:v>
                </c:pt>
                <c:pt idx="55">
                  <c:v>5.58</c:v>
                </c:pt>
                <c:pt idx="56">
                  <c:v>1.46</c:v>
                </c:pt>
                <c:pt idx="57">
                  <c:v>1.92</c:v>
                </c:pt>
                <c:pt idx="58">
                  <c:v>6.08</c:v>
                </c:pt>
                <c:pt idx="59">
                  <c:v>1.1599999999999999</c:v>
                </c:pt>
                <c:pt idx="60">
                  <c:v>4.74</c:v>
                </c:pt>
                <c:pt idx="61">
                  <c:v>5.18</c:v>
                </c:pt>
                <c:pt idx="62">
                  <c:v>5.76</c:v>
                </c:pt>
                <c:pt idx="63">
                  <c:v>1.44</c:v>
                </c:pt>
                <c:pt idx="64">
                  <c:v>3.3</c:v>
                </c:pt>
                <c:pt idx="65">
                  <c:v>5.94</c:v>
                </c:pt>
                <c:pt idx="66">
                  <c:v>6.26</c:v>
                </c:pt>
                <c:pt idx="67">
                  <c:v>1.92</c:v>
                </c:pt>
                <c:pt idx="68">
                  <c:v>2.2799999999999998</c:v>
                </c:pt>
                <c:pt idx="69">
                  <c:v>3.16</c:v>
                </c:pt>
                <c:pt idx="70">
                  <c:v>6.58</c:v>
                </c:pt>
                <c:pt idx="71">
                  <c:v>3.04</c:v>
                </c:pt>
                <c:pt idx="72">
                  <c:v>1.88</c:v>
                </c:pt>
                <c:pt idx="73">
                  <c:v>5.08</c:v>
                </c:pt>
                <c:pt idx="74">
                  <c:v>6.86</c:v>
                </c:pt>
                <c:pt idx="75">
                  <c:v>3.72</c:v>
                </c:pt>
                <c:pt idx="76">
                  <c:v>4.84</c:v>
                </c:pt>
                <c:pt idx="77">
                  <c:v>5.66</c:v>
                </c:pt>
                <c:pt idx="78">
                  <c:v>6.5</c:v>
                </c:pt>
                <c:pt idx="79">
                  <c:v>2.5</c:v>
                </c:pt>
                <c:pt idx="80">
                  <c:v>5.7</c:v>
                </c:pt>
                <c:pt idx="81">
                  <c:v>4.28</c:v>
                </c:pt>
                <c:pt idx="82">
                  <c:v>2.56</c:v>
                </c:pt>
                <c:pt idx="83">
                  <c:v>3.18</c:v>
                </c:pt>
                <c:pt idx="84">
                  <c:v>7.58</c:v>
                </c:pt>
                <c:pt idx="85">
                  <c:v>3.52</c:v>
                </c:pt>
                <c:pt idx="86">
                  <c:v>1.5</c:v>
                </c:pt>
                <c:pt idx="87">
                  <c:v>1.22</c:v>
                </c:pt>
                <c:pt idx="88">
                  <c:v>1.28</c:v>
                </c:pt>
                <c:pt idx="89">
                  <c:v>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ED-2544-A586-E90D6948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303840"/>
        <c:axId val="410991472"/>
      </c:scatterChart>
      <c:valAx>
        <c:axId val="12123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991472"/>
        <c:crosses val="autoZero"/>
        <c:crossBetween val="midCat"/>
      </c:valAx>
      <c:valAx>
        <c:axId val="41099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0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98</xdr:row>
      <xdr:rowOff>76200</xdr:rowOff>
    </xdr:from>
    <xdr:to>
      <xdr:col>13</xdr:col>
      <xdr:colOff>203200</xdr:colOff>
      <xdr:row>122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54E151-CF10-754F-BC21-C950B7537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2311400</xdr:colOff>
      <xdr:row>102</xdr:row>
      <xdr:rowOff>88900</xdr:rowOff>
    </xdr:from>
    <xdr:to>
      <xdr:col>35</xdr:col>
      <xdr:colOff>177800</xdr:colOff>
      <xdr:row>126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C5DAEE-4D83-E820-03FA-54CC722DD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2133600</xdr:colOff>
      <xdr:row>108</xdr:row>
      <xdr:rowOff>50800</xdr:rowOff>
    </xdr:from>
    <xdr:to>
      <xdr:col>34</xdr:col>
      <xdr:colOff>749300</xdr:colOff>
      <xdr:row>132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0EEC1F-46A7-0944-9B0E-39C431327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2D6C-77FC-2D40-8BA0-B906A46FE595}">
  <dimension ref="A1:AT101"/>
  <sheetViews>
    <sheetView zoomScaleNormal="100" workbookViewId="0">
      <pane ySplit="4" topLeftCell="A5" activePane="bottomLeft" state="frozen"/>
      <selection pane="bottomLeft" activeCell="A4" sqref="A4:AS94"/>
    </sheetView>
  </sheetViews>
  <sheetFormatPr baseColWidth="10" defaultRowHeight="16" x14ac:dyDescent="0.2"/>
  <cols>
    <col min="2" max="2" width="32.33203125" customWidth="1"/>
    <col min="3" max="6" width="6.5" customWidth="1"/>
    <col min="7" max="27" width="6.33203125" customWidth="1"/>
    <col min="28" max="30" width="10.83203125" customWidth="1"/>
    <col min="31" max="31" width="6.5" customWidth="1"/>
    <col min="32" max="35" width="9.33203125" customWidth="1"/>
    <col min="36" max="36" width="4.83203125" customWidth="1"/>
    <col min="37" max="41" width="10.83203125" customWidth="1"/>
  </cols>
  <sheetData>
    <row r="1" spans="1:46" s="4" customFormat="1" ht="24" x14ac:dyDescent="0.3">
      <c r="A1" s="4" t="s">
        <v>147</v>
      </c>
      <c r="G1" s="5" t="s">
        <v>133</v>
      </c>
    </row>
    <row r="2" spans="1:46" s="5" customFormat="1" x14ac:dyDescent="0.2">
      <c r="G2" s="5">
        <v>4</v>
      </c>
      <c r="H2" s="5">
        <v>3</v>
      </c>
      <c r="I2" s="5">
        <v>2</v>
      </c>
      <c r="J2" s="5">
        <v>1</v>
      </c>
    </row>
    <row r="3" spans="1:46" s="3" customFormat="1" ht="19" x14ac:dyDescent="0.25">
      <c r="C3" s="3" t="s">
        <v>139</v>
      </c>
      <c r="G3" s="3" t="s">
        <v>127</v>
      </c>
      <c r="L3" s="3" t="s">
        <v>128</v>
      </c>
      <c r="Q3" s="3" t="s">
        <v>129</v>
      </c>
      <c r="V3" s="3" t="s">
        <v>130</v>
      </c>
      <c r="AB3" s="3" t="s">
        <v>131</v>
      </c>
      <c r="AF3" s="3" t="s">
        <v>140</v>
      </c>
      <c r="AK3" s="3" t="s">
        <v>143</v>
      </c>
      <c r="AP3" s="3" t="s">
        <v>142</v>
      </c>
    </row>
    <row r="4" spans="1:46" s="2" customForma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29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6</v>
      </c>
      <c r="AG4" s="2" t="s">
        <v>11</v>
      </c>
      <c r="AH4" s="2" t="s">
        <v>16</v>
      </c>
      <c r="AI4" s="2" t="s">
        <v>21</v>
      </c>
      <c r="AJ4" s="2" t="s">
        <v>29</v>
      </c>
      <c r="AK4" s="2" t="s">
        <v>161</v>
      </c>
      <c r="AL4" s="2" t="s">
        <v>160</v>
      </c>
      <c r="AM4" s="2" t="s">
        <v>159</v>
      </c>
      <c r="AN4" s="2" t="s">
        <v>158</v>
      </c>
      <c r="AO4" s="2" t="s">
        <v>29</v>
      </c>
      <c r="AP4" s="2" t="s">
        <v>144</v>
      </c>
      <c r="AQ4" s="2" t="s">
        <v>145</v>
      </c>
      <c r="AR4" s="2" t="s">
        <v>146</v>
      </c>
      <c r="AS4" s="2" t="s">
        <v>164</v>
      </c>
      <c r="AT4" s="2" t="s">
        <v>29</v>
      </c>
    </row>
    <row r="5" spans="1:46" x14ac:dyDescent="0.2">
      <c r="A5">
        <v>10007833</v>
      </c>
      <c r="B5" t="s">
        <v>37</v>
      </c>
      <c r="C5">
        <v>53</v>
      </c>
      <c r="D5">
        <v>3.5</v>
      </c>
      <c r="F5">
        <v>30</v>
      </c>
      <c r="G5">
        <v>0</v>
      </c>
      <c r="H5">
        <v>6</v>
      </c>
      <c r="I5">
        <v>59</v>
      </c>
      <c r="J5">
        <v>31</v>
      </c>
      <c r="K5">
        <v>4</v>
      </c>
      <c r="L5">
        <v>0</v>
      </c>
      <c r="M5">
        <v>0</v>
      </c>
      <c r="N5">
        <v>77.8</v>
      </c>
      <c r="O5">
        <v>22.2</v>
      </c>
      <c r="P5">
        <v>0</v>
      </c>
      <c r="Q5">
        <v>0</v>
      </c>
      <c r="R5">
        <v>25</v>
      </c>
      <c r="S5">
        <v>50</v>
      </c>
      <c r="T5">
        <v>25</v>
      </c>
      <c r="U5">
        <v>0</v>
      </c>
      <c r="V5">
        <v>0</v>
      </c>
      <c r="W5">
        <v>0</v>
      </c>
      <c r="X5">
        <v>0</v>
      </c>
      <c r="Y5">
        <v>75</v>
      </c>
      <c r="Z5">
        <v>25</v>
      </c>
      <c r="AB5" s="1">
        <v>9600</v>
      </c>
      <c r="AC5" s="1">
        <v>-6571</v>
      </c>
      <c r="AD5" s="1">
        <v>-46000</v>
      </c>
      <c r="AF5" s="8">
        <f>G5/100</f>
        <v>0</v>
      </c>
      <c r="AG5" s="8">
        <f>L5/100</f>
        <v>0</v>
      </c>
      <c r="AH5" s="8">
        <f>Q5/100</f>
        <v>0</v>
      </c>
      <c r="AI5" s="8">
        <f>V5/100</f>
        <v>0</v>
      </c>
      <c r="AK5" s="9" t="e">
        <f>($AD5/1000)/($D5*AF5)</f>
        <v>#DIV/0!</v>
      </c>
      <c r="AL5" s="9" t="e">
        <f>($AD5/1000)/($D5*AG5)</f>
        <v>#DIV/0!</v>
      </c>
      <c r="AM5" s="9" t="e">
        <f>($AD5/1000)/($D5*AH5)</f>
        <v>#DIV/0!</v>
      </c>
      <c r="AN5" s="9" t="e">
        <f>($AD5/1000)/($D5*AI5)</f>
        <v>#DIV/0!</v>
      </c>
      <c r="AO5" s="7"/>
      <c r="AP5" s="8" t="e">
        <f>1000/AK5</f>
        <v>#DIV/0!</v>
      </c>
      <c r="AQ5" s="8" t="e">
        <f>1000/AL5</f>
        <v>#DIV/0!</v>
      </c>
      <c r="AR5" s="8" t="e">
        <f>1000/AM5</f>
        <v>#DIV/0!</v>
      </c>
      <c r="AS5" s="8" t="e">
        <f>1000/AN5</f>
        <v>#DIV/0!</v>
      </c>
    </row>
    <row r="6" spans="1:46" x14ac:dyDescent="0.2">
      <c r="A6">
        <v>10005500</v>
      </c>
      <c r="B6" t="s">
        <v>106</v>
      </c>
      <c r="C6">
        <v>109</v>
      </c>
      <c r="D6">
        <v>10</v>
      </c>
      <c r="F6">
        <v>30</v>
      </c>
      <c r="G6">
        <v>0</v>
      </c>
      <c r="H6">
        <v>64</v>
      </c>
      <c r="I6">
        <v>36</v>
      </c>
      <c r="J6">
        <v>0</v>
      </c>
      <c r="K6">
        <v>0</v>
      </c>
      <c r="L6">
        <v>0</v>
      </c>
      <c r="M6">
        <v>80</v>
      </c>
      <c r="N6">
        <v>20</v>
      </c>
      <c r="O6">
        <v>0</v>
      </c>
      <c r="P6">
        <v>0</v>
      </c>
      <c r="Q6">
        <v>0</v>
      </c>
      <c r="R6">
        <v>50</v>
      </c>
      <c r="S6">
        <v>50</v>
      </c>
      <c r="T6">
        <v>0</v>
      </c>
      <c r="U6">
        <v>0</v>
      </c>
      <c r="V6">
        <v>0</v>
      </c>
      <c r="W6">
        <v>25</v>
      </c>
      <c r="X6">
        <v>75</v>
      </c>
      <c r="Y6">
        <v>0</v>
      </c>
      <c r="Z6">
        <v>0</v>
      </c>
      <c r="AB6" s="1">
        <v>709516</v>
      </c>
      <c r="AC6" s="1">
        <v>666888</v>
      </c>
      <c r="AD6" s="1">
        <v>4668217</v>
      </c>
      <c r="AF6" s="8">
        <f>G6/100</f>
        <v>0</v>
      </c>
      <c r="AG6" s="8">
        <f>L6/100</f>
        <v>0</v>
      </c>
      <c r="AH6" s="8">
        <f>Q6/100</f>
        <v>0</v>
      </c>
      <c r="AI6" s="8">
        <f>V6/100</f>
        <v>0</v>
      </c>
      <c r="AK6" s="9" t="e">
        <f>($AD6/1000)/($D6*AF6)</f>
        <v>#DIV/0!</v>
      </c>
      <c r="AL6" s="9" t="e">
        <f>($AD6/1000)/($D6*AG6)</f>
        <v>#DIV/0!</v>
      </c>
      <c r="AM6" s="9" t="e">
        <f>($AD6/1000)/($D6*AH6)</f>
        <v>#DIV/0!</v>
      </c>
      <c r="AN6" s="9" t="e">
        <f>($AD6/1000)/($D6*AI6)</f>
        <v>#DIV/0!</v>
      </c>
      <c r="AO6" s="7"/>
      <c r="AP6" s="8" t="e">
        <f>1000/AK6</f>
        <v>#DIV/0!</v>
      </c>
      <c r="AQ6" s="8" t="e">
        <f>1000/AL6</f>
        <v>#DIV/0!</v>
      </c>
      <c r="AR6" s="8" t="e">
        <f>1000/AM6</f>
        <v>#DIV/0!</v>
      </c>
      <c r="AS6" s="8" t="e">
        <f>1000/AN6</f>
        <v>#DIV/0!</v>
      </c>
    </row>
    <row r="7" spans="1:46" x14ac:dyDescent="0.2">
      <c r="A7">
        <v>10007159</v>
      </c>
      <c r="B7" t="s">
        <v>62</v>
      </c>
      <c r="C7">
        <v>138</v>
      </c>
      <c r="D7">
        <v>6.7</v>
      </c>
      <c r="F7">
        <v>25</v>
      </c>
      <c r="G7">
        <v>0</v>
      </c>
      <c r="H7">
        <v>58</v>
      </c>
      <c r="I7">
        <v>36</v>
      </c>
      <c r="J7">
        <v>6</v>
      </c>
      <c r="K7">
        <v>0</v>
      </c>
      <c r="L7">
        <v>0</v>
      </c>
      <c r="M7">
        <v>76.5</v>
      </c>
      <c r="N7">
        <v>23.5</v>
      </c>
      <c r="O7">
        <v>0</v>
      </c>
      <c r="P7">
        <v>0</v>
      </c>
      <c r="Q7">
        <v>0</v>
      </c>
      <c r="R7">
        <v>50</v>
      </c>
      <c r="S7">
        <v>25</v>
      </c>
      <c r="T7">
        <v>25</v>
      </c>
      <c r="U7">
        <v>0</v>
      </c>
      <c r="V7">
        <v>0</v>
      </c>
      <c r="W7">
        <v>0</v>
      </c>
      <c r="X7">
        <v>100</v>
      </c>
      <c r="Y7">
        <v>0</v>
      </c>
      <c r="Z7">
        <v>0</v>
      </c>
      <c r="AB7" s="1">
        <v>118476</v>
      </c>
      <c r="AC7" s="1">
        <v>120768</v>
      </c>
      <c r="AD7" s="1">
        <v>845382</v>
      </c>
      <c r="AF7" s="8">
        <f>G7/100</f>
        <v>0</v>
      </c>
      <c r="AG7" s="8">
        <f>L7/100</f>
        <v>0</v>
      </c>
      <c r="AH7" s="8">
        <f>Q7/100</f>
        <v>0</v>
      </c>
      <c r="AI7" s="8">
        <f>V7/100</f>
        <v>0</v>
      </c>
      <c r="AK7" s="9" t="e">
        <f>($AD7/1000)/($D7*AF7)</f>
        <v>#DIV/0!</v>
      </c>
      <c r="AL7" s="9" t="e">
        <f>($AD7/1000)/($D7*AG7)</f>
        <v>#DIV/0!</v>
      </c>
      <c r="AM7" s="9" t="e">
        <f>($AD7/1000)/($D7*AH7)</f>
        <v>#DIV/0!</v>
      </c>
      <c r="AN7" s="9" t="e">
        <f>($AD7/1000)/($D7*AI7)</f>
        <v>#DIV/0!</v>
      </c>
      <c r="AO7" s="7"/>
      <c r="AP7" s="8" t="e">
        <f>1000/AK7</f>
        <v>#DIV/0!</v>
      </c>
      <c r="AQ7" s="8" t="e">
        <f>1000/AL7</f>
        <v>#DIV/0!</v>
      </c>
      <c r="AR7" s="8" t="e">
        <f>1000/AM7</f>
        <v>#DIV/0!</v>
      </c>
      <c r="AS7" s="8" t="e">
        <f>1000/AN7</f>
        <v>#DIV/0!</v>
      </c>
    </row>
    <row r="8" spans="1:46" x14ac:dyDescent="0.2">
      <c r="A8">
        <v>10003956</v>
      </c>
      <c r="B8" t="s">
        <v>38</v>
      </c>
      <c r="C8">
        <v>79</v>
      </c>
      <c r="D8">
        <v>13.5</v>
      </c>
      <c r="F8">
        <v>100</v>
      </c>
      <c r="G8">
        <v>12</v>
      </c>
      <c r="H8">
        <v>30</v>
      </c>
      <c r="I8">
        <v>41</v>
      </c>
      <c r="J8">
        <v>17</v>
      </c>
      <c r="K8">
        <v>0</v>
      </c>
      <c r="L8">
        <v>20.6</v>
      </c>
      <c r="M8">
        <v>50</v>
      </c>
      <c r="N8">
        <v>26.5</v>
      </c>
      <c r="O8">
        <v>2.9</v>
      </c>
      <c r="P8">
        <v>0</v>
      </c>
      <c r="Q8">
        <v>0</v>
      </c>
      <c r="R8">
        <v>0</v>
      </c>
      <c r="S8">
        <v>75</v>
      </c>
      <c r="T8">
        <v>25</v>
      </c>
      <c r="U8">
        <v>0</v>
      </c>
      <c r="V8">
        <v>0</v>
      </c>
      <c r="W8">
        <v>0</v>
      </c>
      <c r="X8">
        <v>37.5</v>
      </c>
      <c r="Y8">
        <v>62.5</v>
      </c>
      <c r="Z8">
        <v>0</v>
      </c>
      <c r="AB8" s="1">
        <v>10000</v>
      </c>
      <c r="AC8" s="1">
        <v>11571</v>
      </c>
      <c r="AD8" s="1">
        <v>81000</v>
      </c>
      <c r="AF8" s="8">
        <f>G8/100</f>
        <v>0.12</v>
      </c>
      <c r="AG8" s="8">
        <f>L8/100</f>
        <v>0.20600000000000002</v>
      </c>
      <c r="AH8" s="8">
        <f>Q8/100</f>
        <v>0</v>
      </c>
      <c r="AI8" s="8">
        <f>V8/100</f>
        <v>0</v>
      </c>
      <c r="AK8" s="9">
        <f>($AD8/1000)/($D8*AF8)</f>
        <v>50.000000000000007</v>
      </c>
      <c r="AL8" s="9">
        <f>($AD8/1000)/($D8*AG8)</f>
        <v>29.126213592233007</v>
      </c>
      <c r="AM8" s="9" t="e">
        <f>($AD8/1000)/($D8*AH8)</f>
        <v>#DIV/0!</v>
      </c>
      <c r="AN8" s="9" t="e">
        <f>($AD8/1000)/($D8*AI8)</f>
        <v>#DIV/0!</v>
      </c>
      <c r="AO8" s="7"/>
      <c r="AP8" s="8">
        <f>1000/AK8</f>
        <v>19.999999999999996</v>
      </c>
      <c r="AQ8" s="8">
        <f>1000/AL8</f>
        <v>34.333333333333336</v>
      </c>
      <c r="AR8" s="8" t="e">
        <f>1000/AM8</f>
        <v>#DIV/0!</v>
      </c>
      <c r="AS8" s="8" t="e">
        <f>1000/AN8</f>
        <v>#DIV/0!</v>
      </c>
    </row>
    <row r="9" spans="1:46" x14ac:dyDescent="0.2">
      <c r="A9">
        <v>10007760</v>
      </c>
      <c r="B9" t="s">
        <v>43</v>
      </c>
      <c r="C9">
        <v>13</v>
      </c>
      <c r="D9">
        <v>25.6</v>
      </c>
      <c r="F9">
        <v>100</v>
      </c>
      <c r="G9">
        <v>50</v>
      </c>
      <c r="H9">
        <v>41</v>
      </c>
      <c r="I9">
        <v>9</v>
      </c>
      <c r="J9">
        <v>0</v>
      </c>
      <c r="K9">
        <v>0</v>
      </c>
      <c r="L9">
        <v>55</v>
      </c>
      <c r="M9">
        <v>41.7</v>
      </c>
      <c r="N9">
        <v>3.3</v>
      </c>
      <c r="O9">
        <v>0</v>
      </c>
      <c r="P9">
        <v>0</v>
      </c>
      <c r="Q9">
        <v>66.7</v>
      </c>
      <c r="R9">
        <v>33.299999999999997</v>
      </c>
      <c r="S9">
        <v>0</v>
      </c>
      <c r="T9">
        <v>0</v>
      </c>
      <c r="U9">
        <v>0</v>
      </c>
      <c r="V9">
        <v>0</v>
      </c>
      <c r="W9">
        <v>50</v>
      </c>
      <c r="X9">
        <v>50</v>
      </c>
      <c r="Y9">
        <v>0</v>
      </c>
      <c r="Z9">
        <v>0</v>
      </c>
      <c r="AB9" s="1">
        <v>246263</v>
      </c>
      <c r="AC9" s="1">
        <v>241738</v>
      </c>
      <c r="AD9" s="1">
        <v>1692167</v>
      </c>
      <c r="AF9" s="8">
        <f>G9/100</f>
        <v>0.5</v>
      </c>
      <c r="AG9" s="8">
        <f>L9/100</f>
        <v>0.55000000000000004</v>
      </c>
      <c r="AH9" s="8">
        <f>Q9/100</f>
        <v>0.66700000000000004</v>
      </c>
      <c r="AI9" s="8">
        <f>V9/100</f>
        <v>0</v>
      </c>
      <c r="AK9" s="9">
        <f>($AD9/1000)/($D9*AF9)</f>
        <v>132.20054687499999</v>
      </c>
      <c r="AL9" s="9">
        <f>($AD9/1000)/($D9*AG9)</f>
        <v>120.18231534090907</v>
      </c>
      <c r="AM9" s="9">
        <f>($AD9/1000)/($D9*AH9)</f>
        <v>99.100859726386787</v>
      </c>
      <c r="AN9" s="9" t="e">
        <f>($AD9/1000)/($D9*AI9)</f>
        <v>#DIV/0!</v>
      </c>
      <c r="AO9" s="7"/>
      <c r="AP9" s="8">
        <f>1000/AK9</f>
        <v>7.5642652291410961</v>
      </c>
      <c r="AQ9" s="8">
        <f>1000/AL9</f>
        <v>8.3206917520552057</v>
      </c>
      <c r="AR9" s="8">
        <f>1000/AM9</f>
        <v>10.090729815674223</v>
      </c>
      <c r="AS9" s="8" t="e">
        <f>1000/AN9</f>
        <v>#DIV/0!</v>
      </c>
    </row>
    <row r="10" spans="1:46" x14ac:dyDescent="0.2">
      <c r="A10">
        <v>10001282</v>
      </c>
      <c r="B10" t="s">
        <v>41</v>
      </c>
      <c r="C10">
        <v>95</v>
      </c>
      <c r="D10">
        <v>64.41</v>
      </c>
      <c r="F10">
        <v>90</v>
      </c>
      <c r="G10">
        <v>11</v>
      </c>
      <c r="H10">
        <v>59</v>
      </c>
      <c r="I10">
        <v>30</v>
      </c>
      <c r="J10">
        <v>0</v>
      </c>
      <c r="K10">
        <v>0</v>
      </c>
      <c r="L10">
        <v>19.100000000000001</v>
      </c>
      <c r="M10">
        <v>61.8</v>
      </c>
      <c r="N10">
        <v>18.399999999999999</v>
      </c>
      <c r="O10">
        <v>0.7</v>
      </c>
      <c r="P10">
        <v>0</v>
      </c>
      <c r="Q10">
        <v>0</v>
      </c>
      <c r="R10">
        <v>50</v>
      </c>
      <c r="S10">
        <v>50</v>
      </c>
      <c r="T10">
        <v>0</v>
      </c>
      <c r="U10">
        <v>0</v>
      </c>
      <c r="V10">
        <v>0</v>
      </c>
      <c r="W10">
        <v>62.5</v>
      </c>
      <c r="X10">
        <v>37.5</v>
      </c>
      <c r="Y10">
        <v>0</v>
      </c>
      <c r="Z10">
        <v>0</v>
      </c>
      <c r="AB10" s="1">
        <v>618906</v>
      </c>
      <c r="AC10" s="1">
        <v>483240</v>
      </c>
      <c r="AD10" s="1">
        <v>3382680</v>
      </c>
      <c r="AF10" s="8">
        <f>G10/100</f>
        <v>0.11</v>
      </c>
      <c r="AG10" s="8">
        <f>L10/100</f>
        <v>0.191</v>
      </c>
      <c r="AH10" s="8">
        <f>Q10/100</f>
        <v>0</v>
      </c>
      <c r="AI10" s="8">
        <f>V10/100</f>
        <v>0</v>
      </c>
      <c r="AK10" s="9">
        <f>($AD10/1000)/($D10*AF10)</f>
        <v>477.43574543760849</v>
      </c>
      <c r="AL10" s="9">
        <f>($AD10/1000)/($D10*AG10)</f>
        <v>274.9629947546436</v>
      </c>
      <c r="AM10" s="9" t="e">
        <f>($AD10/1000)/($D10*AH10)</f>
        <v>#DIV/0!</v>
      </c>
      <c r="AN10" s="9" t="e">
        <f>($AD10/1000)/($D10*AI10)</f>
        <v>#DIV/0!</v>
      </c>
      <c r="AO10" s="7"/>
      <c r="AP10" s="8">
        <f>1000/AK10</f>
        <v>2.0945226861541735</v>
      </c>
      <c r="AQ10" s="8">
        <f>1000/AL10</f>
        <v>3.6368530277767928</v>
      </c>
      <c r="AR10" s="8" t="e">
        <f>1000/AM10</f>
        <v>#DIV/0!</v>
      </c>
      <c r="AS10" s="8" t="e">
        <f>1000/AN10</f>
        <v>#DIV/0!</v>
      </c>
    </row>
    <row r="11" spans="1:46" x14ac:dyDescent="0.2">
      <c r="A11">
        <v>10006566</v>
      </c>
      <c r="B11" t="s">
        <v>40</v>
      </c>
      <c r="C11">
        <v>150</v>
      </c>
      <c r="D11">
        <v>9.8000000000000007</v>
      </c>
      <c r="F11">
        <v>70</v>
      </c>
      <c r="G11">
        <v>10</v>
      </c>
      <c r="H11">
        <v>40</v>
      </c>
      <c r="I11">
        <v>18</v>
      </c>
      <c r="J11">
        <v>32</v>
      </c>
      <c r="K11">
        <v>0</v>
      </c>
      <c r="L11">
        <v>16</v>
      </c>
      <c r="M11">
        <v>68</v>
      </c>
      <c r="N11">
        <v>16</v>
      </c>
      <c r="O11">
        <v>0</v>
      </c>
      <c r="P11">
        <v>0</v>
      </c>
      <c r="Q11">
        <v>0</v>
      </c>
      <c r="R11">
        <v>0</v>
      </c>
      <c r="S11">
        <v>0</v>
      </c>
      <c r="T11">
        <v>100</v>
      </c>
      <c r="U11">
        <v>0</v>
      </c>
      <c r="V11">
        <v>0</v>
      </c>
      <c r="W11">
        <v>0</v>
      </c>
      <c r="X11">
        <v>50</v>
      </c>
      <c r="Y11">
        <v>50</v>
      </c>
      <c r="Z11">
        <v>0</v>
      </c>
      <c r="AB11" s="1">
        <v>56066</v>
      </c>
      <c r="AC11" s="1">
        <v>71047</v>
      </c>
      <c r="AD11" s="1">
        <v>497334</v>
      </c>
      <c r="AF11" s="8">
        <f>G11/100</f>
        <v>0.1</v>
      </c>
      <c r="AG11" s="8">
        <f>L11/100</f>
        <v>0.16</v>
      </c>
      <c r="AH11" s="8">
        <f>Q11/100</f>
        <v>0</v>
      </c>
      <c r="AI11" s="8">
        <f>V11/100</f>
        <v>0</v>
      </c>
      <c r="AK11" s="9">
        <f>($AD11/1000)/($D11*AF11)</f>
        <v>507.48367346938772</v>
      </c>
      <c r="AL11" s="9">
        <f>($AD11/1000)/($D11*AG11)</f>
        <v>317.17729591836735</v>
      </c>
      <c r="AM11" s="9" t="e">
        <f>($AD11/1000)/($D11*AH11)</f>
        <v>#DIV/0!</v>
      </c>
      <c r="AN11" s="9" t="e">
        <f>($AD11/1000)/($D11*AI11)</f>
        <v>#DIV/0!</v>
      </c>
      <c r="AO11" s="7"/>
      <c r="AP11" s="8">
        <f>1000/AK11</f>
        <v>1.9705067419480673</v>
      </c>
      <c r="AQ11" s="8">
        <f>1000/AL11</f>
        <v>3.1528107871169073</v>
      </c>
      <c r="AR11" s="8" t="e">
        <f>1000/AM11</f>
        <v>#DIV/0!</v>
      </c>
      <c r="AS11" s="8" t="e">
        <f>1000/AN11</f>
        <v>#DIV/0!</v>
      </c>
    </row>
    <row r="12" spans="1:46" x14ac:dyDescent="0.2">
      <c r="A12">
        <v>10007823</v>
      </c>
      <c r="B12" t="s">
        <v>42</v>
      </c>
      <c r="C12">
        <v>43</v>
      </c>
      <c r="D12">
        <v>19</v>
      </c>
      <c r="F12">
        <v>95</v>
      </c>
      <c r="G12">
        <v>10</v>
      </c>
      <c r="H12">
        <v>40</v>
      </c>
      <c r="I12">
        <v>40</v>
      </c>
      <c r="J12">
        <v>10</v>
      </c>
      <c r="K12">
        <v>0</v>
      </c>
      <c r="L12">
        <v>16.7</v>
      </c>
      <c r="M12">
        <v>56.2</v>
      </c>
      <c r="N12">
        <v>27.1</v>
      </c>
      <c r="O12">
        <v>0</v>
      </c>
      <c r="P12">
        <v>0</v>
      </c>
      <c r="Q12">
        <v>0</v>
      </c>
      <c r="R12">
        <v>25</v>
      </c>
      <c r="S12">
        <v>50</v>
      </c>
      <c r="T12">
        <v>25</v>
      </c>
      <c r="U12">
        <v>0</v>
      </c>
      <c r="V12">
        <v>0</v>
      </c>
      <c r="W12">
        <v>0</v>
      </c>
      <c r="X12">
        <v>75</v>
      </c>
      <c r="Y12">
        <v>25</v>
      </c>
      <c r="Z12">
        <v>0</v>
      </c>
      <c r="AB12" s="1">
        <v>191697</v>
      </c>
      <c r="AC12" s="1">
        <v>144642</v>
      </c>
      <c r="AD12" s="1">
        <v>1012495</v>
      </c>
      <c r="AF12" s="8">
        <f>G12/100</f>
        <v>0.1</v>
      </c>
      <c r="AG12" s="8">
        <f>L12/100</f>
        <v>0.16699999999999998</v>
      </c>
      <c r="AH12" s="8">
        <f>Q12/100</f>
        <v>0</v>
      </c>
      <c r="AI12" s="8">
        <f>V12/100</f>
        <v>0</v>
      </c>
      <c r="AK12" s="9">
        <f>($AD12/1000)/($D12*AF12)</f>
        <v>532.89210526315787</v>
      </c>
      <c r="AL12" s="9">
        <f>($AD12/1000)/($D12*AG12)</f>
        <v>319.09706901985504</v>
      </c>
      <c r="AM12" s="9" t="e">
        <f>($AD12/1000)/($D12*AH12)</f>
        <v>#DIV/0!</v>
      </c>
      <c r="AN12" s="9" t="e">
        <f>($AD12/1000)/($D12*AI12)</f>
        <v>#DIV/0!</v>
      </c>
      <c r="AO12" s="7"/>
      <c r="AP12" s="8">
        <f>1000/AK12</f>
        <v>1.8765524768023547</v>
      </c>
      <c r="AQ12" s="8">
        <f>1000/AL12</f>
        <v>3.1338426362599319</v>
      </c>
      <c r="AR12" s="8" t="e">
        <f>1000/AM12</f>
        <v>#DIV/0!</v>
      </c>
      <c r="AS12" s="8" t="e">
        <f>1000/AN12</f>
        <v>#DIV/0!</v>
      </c>
    </row>
    <row r="13" spans="1:46" x14ac:dyDescent="0.2">
      <c r="A13">
        <v>10007141</v>
      </c>
      <c r="B13" t="s">
        <v>39</v>
      </c>
      <c r="C13">
        <v>29</v>
      </c>
      <c r="D13">
        <v>14</v>
      </c>
      <c r="F13">
        <v>55</v>
      </c>
      <c r="G13">
        <v>6</v>
      </c>
      <c r="H13">
        <v>47</v>
      </c>
      <c r="I13">
        <v>38</v>
      </c>
      <c r="J13">
        <v>9</v>
      </c>
      <c r="K13">
        <v>0</v>
      </c>
      <c r="L13">
        <v>10</v>
      </c>
      <c r="M13">
        <v>56.7</v>
      </c>
      <c r="N13">
        <v>30</v>
      </c>
      <c r="O13">
        <v>3.3</v>
      </c>
      <c r="P13">
        <v>0</v>
      </c>
      <c r="Q13">
        <v>0</v>
      </c>
      <c r="R13">
        <v>50</v>
      </c>
      <c r="S13">
        <v>50</v>
      </c>
      <c r="T13">
        <v>0</v>
      </c>
      <c r="U13">
        <v>0</v>
      </c>
      <c r="V13">
        <v>0</v>
      </c>
      <c r="W13">
        <v>0</v>
      </c>
      <c r="X13">
        <v>50</v>
      </c>
      <c r="Y13">
        <v>50</v>
      </c>
      <c r="Z13">
        <v>0</v>
      </c>
      <c r="AB13" s="1">
        <v>84742</v>
      </c>
      <c r="AC13" s="1">
        <v>75733</v>
      </c>
      <c r="AD13" s="1">
        <v>530131</v>
      </c>
      <c r="AF13" s="8">
        <f>G13/100</f>
        <v>0.06</v>
      </c>
      <c r="AG13" s="8">
        <f>L13/100</f>
        <v>0.1</v>
      </c>
      <c r="AH13" s="8">
        <f>Q13/100</f>
        <v>0</v>
      </c>
      <c r="AI13" s="8">
        <f>V13/100</f>
        <v>0</v>
      </c>
      <c r="AK13" s="9">
        <f>($AD13/1000)/($D13*AF13)</f>
        <v>631.10833333333335</v>
      </c>
      <c r="AL13" s="9">
        <f>($AD13/1000)/($D13*AG13)</f>
        <v>378.66499999999996</v>
      </c>
      <c r="AM13" s="9" t="e">
        <f>($AD13/1000)/($D13*AH13)</f>
        <v>#DIV/0!</v>
      </c>
      <c r="AN13" s="9" t="e">
        <f>($AD13/1000)/($D13*AI13)</f>
        <v>#DIV/0!</v>
      </c>
      <c r="AO13" s="7"/>
      <c r="AP13" s="8">
        <f>1000/AK13</f>
        <v>1.5845140163469029</v>
      </c>
      <c r="AQ13" s="8">
        <f>1000/AL13</f>
        <v>2.640856693911505</v>
      </c>
      <c r="AR13" s="8" t="e">
        <f>1000/AM13</f>
        <v>#DIV/0!</v>
      </c>
      <c r="AS13" s="8" t="e">
        <f>1000/AN13</f>
        <v>#DIV/0!</v>
      </c>
    </row>
    <row r="14" spans="1:46" x14ac:dyDescent="0.2">
      <c r="A14">
        <v>10007805</v>
      </c>
      <c r="B14" t="s">
        <v>60</v>
      </c>
      <c r="C14">
        <v>136</v>
      </c>
      <c r="D14">
        <v>31.8</v>
      </c>
      <c r="F14">
        <v>100</v>
      </c>
      <c r="G14">
        <v>32</v>
      </c>
      <c r="H14">
        <v>57</v>
      </c>
      <c r="I14">
        <v>11</v>
      </c>
      <c r="J14">
        <v>0</v>
      </c>
      <c r="K14">
        <v>0</v>
      </c>
      <c r="L14">
        <v>38.799999999999997</v>
      </c>
      <c r="M14">
        <v>55</v>
      </c>
      <c r="N14">
        <v>6.2</v>
      </c>
      <c r="O14">
        <v>0</v>
      </c>
      <c r="P14">
        <v>0</v>
      </c>
      <c r="Q14">
        <v>33.299999999999997</v>
      </c>
      <c r="R14">
        <v>66.7</v>
      </c>
      <c r="S14">
        <v>0</v>
      </c>
      <c r="T14">
        <v>0</v>
      </c>
      <c r="U14">
        <v>0</v>
      </c>
      <c r="V14">
        <v>0</v>
      </c>
      <c r="W14">
        <v>50</v>
      </c>
      <c r="X14">
        <v>50</v>
      </c>
      <c r="Y14">
        <v>0</v>
      </c>
      <c r="Z14">
        <v>0</v>
      </c>
      <c r="AB14" s="1">
        <v>779851</v>
      </c>
      <c r="AC14" s="1">
        <v>680762</v>
      </c>
      <c r="AD14" s="1">
        <v>4765340</v>
      </c>
      <c r="AF14" s="8">
        <f>G14/100</f>
        <v>0.32</v>
      </c>
      <c r="AG14" s="8">
        <f>L14/100</f>
        <v>0.38799999999999996</v>
      </c>
      <c r="AH14" s="8">
        <f>Q14/100</f>
        <v>0.33299999999999996</v>
      </c>
      <c r="AI14" s="8">
        <f>V14/100</f>
        <v>0</v>
      </c>
      <c r="AK14" s="9">
        <f>($AD14/1000)/($D14*AF14)</f>
        <v>468.29205974842768</v>
      </c>
      <c r="AL14" s="9">
        <f>($AD14/1000)/($D14*AG14)</f>
        <v>386.22025546262086</v>
      </c>
      <c r="AM14" s="9">
        <f>($AD14/1000)/($D14*AH14)</f>
        <v>450.01038774623686</v>
      </c>
      <c r="AN14" s="9" t="e">
        <f>($AD14/1000)/($D14*AI14)</f>
        <v>#DIV/0!</v>
      </c>
      <c r="AO14" s="7"/>
      <c r="AP14" s="8">
        <f>1000/AK14</f>
        <v>2.1354195083666645</v>
      </c>
      <c r="AQ14" s="8">
        <f>1000/AL14</f>
        <v>2.58919615389458</v>
      </c>
      <c r="AR14" s="8">
        <f>1000/AM14</f>
        <v>2.2221709258940598</v>
      </c>
      <c r="AS14" s="8" t="e">
        <f>1000/AN14</f>
        <v>#DIV/0!</v>
      </c>
    </row>
    <row r="15" spans="1:46" x14ac:dyDescent="0.2">
      <c r="A15">
        <v>10006842</v>
      </c>
      <c r="B15" t="s">
        <v>83</v>
      </c>
      <c r="C15">
        <v>78</v>
      </c>
      <c r="D15">
        <v>40.75</v>
      </c>
      <c r="F15">
        <v>100</v>
      </c>
      <c r="G15">
        <v>52</v>
      </c>
      <c r="H15">
        <v>36</v>
      </c>
      <c r="I15">
        <v>6</v>
      </c>
      <c r="J15">
        <v>0</v>
      </c>
      <c r="K15">
        <v>6</v>
      </c>
      <c r="L15">
        <v>68.2</v>
      </c>
      <c r="M15">
        <v>31.8</v>
      </c>
      <c r="N15">
        <v>0</v>
      </c>
      <c r="O15">
        <v>0</v>
      </c>
      <c r="P15">
        <v>0</v>
      </c>
      <c r="Q15">
        <v>12.5</v>
      </c>
      <c r="R15">
        <v>37.5</v>
      </c>
      <c r="S15">
        <v>25</v>
      </c>
      <c r="T15">
        <v>0</v>
      </c>
      <c r="U15">
        <v>25</v>
      </c>
      <c r="V15">
        <v>50</v>
      </c>
      <c r="W15">
        <v>50</v>
      </c>
      <c r="X15">
        <v>0</v>
      </c>
      <c r="Y15">
        <v>0</v>
      </c>
      <c r="Z15">
        <v>0</v>
      </c>
      <c r="AB15" s="1">
        <v>2000837</v>
      </c>
      <c r="AC15" s="1">
        <v>1746441</v>
      </c>
      <c r="AD15" s="1">
        <v>12225088</v>
      </c>
      <c r="AF15" s="8">
        <f>G15/100</f>
        <v>0.52</v>
      </c>
      <c r="AG15" s="8">
        <f>L15/100</f>
        <v>0.68200000000000005</v>
      </c>
      <c r="AH15" s="8">
        <f>Q15/100</f>
        <v>0.125</v>
      </c>
      <c r="AI15" s="8">
        <f>V15/100</f>
        <v>0.5</v>
      </c>
      <c r="AK15" s="9">
        <f>($AD15/1000)/($D15*AF15)</f>
        <v>576.9272298253893</v>
      </c>
      <c r="AL15" s="9">
        <f>($AD15/1000)/($D15*AG15)</f>
        <v>439.88586438299473</v>
      </c>
      <c r="AM15" s="9">
        <f>($AD15/1000)/($D15*AH15)</f>
        <v>2400.0172760736195</v>
      </c>
      <c r="AN15" s="9">
        <f>($AD15/1000)/($D15*AI15)</f>
        <v>600.00431901840489</v>
      </c>
      <c r="AO15" s="7"/>
      <c r="AP15" s="8">
        <f>1000/AK15</f>
        <v>1.7333208562588671</v>
      </c>
      <c r="AQ15" s="8">
        <f>1000/AL15</f>
        <v>2.2733169691702835</v>
      </c>
      <c r="AR15" s="8">
        <f>1000/AM15</f>
        <v>0.41666366736991994</v>
      </c>
      <c r="AS15" s="8">
        <f>1000/AN15</f>
        <v>1.6666546694796798</v>
      </c>
    </row>
    <row r="16" spans="1:46" x14ac:dyDescent="0.2">
      <c r="A16">
        <v>10007150</v>
      </c>
      <c r="B16" t="s">
        <v>75</v>
      </c>
      <c r="C16">
        <v>68</v>
      </c>
      <c r="D16">
        <v>34.700000000000003</v>
      </c>
      <c r="F16">
        <v>100</v>
      </c>
      <c r="G16">
        <v>45</v>
      </c>
      <c r="H16">
        <v>49</v>
      </c>
      <c r="I16">
        <v>6</v>
      </c>
      <c r="J16">
        <v>0</v>
      </c>
      <c r="K16">
        <v>0</v>
      </c>
      <c r="L16">
        <v>53.8</v>
      </c>
      <c r="M16">
        <v>42.5</v>
      </c>
      <c r="N16">
        <v>3.7</v>
      </c>
      <c r="O16">
        <v>0</v>
      </c>
      <c r="P16">
        <v>0</v>
      </c>
      <c r="Q16">
        <v>50</v>
      </c>
      <c r="R16">
        <v>50</v>
      </c>
      <c r="S16">
        <v>0</v>
      </c>
      <c r="T16">
        <v>0</v>
      </c>
      <c r="U16">
        <v>0</v>
      </c>
      <c r="V16">
        <v>0</v>
      </c>
      <c r="W16">
        <v>75</v>
      </c>
      <c r="X16">
        <v>25</v>
      </c>
      <c r="Y16">
        <v>0</v>
      </c>
      <c r="Z16">
        <v>0</v>
      </c>
      <c r="AB16" s="1">
        <v>1287617</v>
      </c>
      <c r="AC16" s="1">
        <v>1191074</v>
      </c>
      <c r="AD16" s="1">
        <v>8337523</v>
      </c>
      <c r="AF16" s="8">
        <f>G16/100</f>
        <v>0.45</v>
      </c>
      <c r="AG16" s="8">
        <f>L16/100</f>
        <v>0.53799999999999992</v>
      </c>
      <c r="AH16" s="8">
        <f>Q16/100</f>
        <v>0.5</v>
      </c>
      <c r="AI16" s="8">
        <f>V16/100</f>
        <v>0</v>
      </c>
      <c r="AK16" s="9">
        <f>($AD16/1000)/($D16*AF16)</f>
        <v>533.94319564521277</v>
      </c>
      <c r="AL16" s="9">
        <f>($AD16/1000)/($D16*AG16)</f>
        <v>446.60676215677665</v>
      </c>
      <c r="AM16" s="9">
        <f>($AD16/1000)/($D16*AH16)</f>
        <v>480.54887608069157</v>
      </c>
      <c r="AN16" s="9" t="e">
        <f>($AD16/1000)/($D16*AI16)</f>
        <v>#DIV/0!</v>
      </c>
      <c r="AO16" s="7"/>
      <c r="AP16" s="8">
        <f>1000/AK16</f>
        <v>1.872858401709957</v>
      </c>
      <c r="AQ16" s="8">
        <f>1000/AL16</f>
        <v>2.2391062669332364</v>
      </c>
      <c r="AR16" s="8">
        <f>1000/AM16</f>
        <v>2.0809537796777295</v>
      </c>
      <c r="AS16" s="8" t="e">
        <f>1000/AN16</f>
        <v>#DIV/0!</v>
      </c>
    </row>
    <row r="17" spans="1:45" x14ac:dyDescent="0.2">
      <c r="A17">
        <v>10007163</v>
      </c>
      <c r="B17" t="s">
        <v>93</v>
      </c>
      <c r="C17">
        <v>149</v>
      </c>
      <c r="D17">
        <v>41.6</v>
      </c>
      <c r="F17">
        <v>100</v>
      </c>
      <c r="G17">
        <v>76</v>
      </c>
      <c r="H17">
        <v>23</v>
      </c>
      <c r="I17">
        <v>1</v>
      </c>
      <c r="J17">
        <v>0</v>
      </c>
      <c r="K17">
        <v>0</v>
      </c>
      <c r="L17">
        <v>79.3</v>
      </c>
      <c r="M17">
        <v>19.600000000000001</v>
      </c>
      <c r="N17">
        <v>1.1000000000000001</v>
      </c>
      <c r="O17">
        <v>0</v>
      </c>
      <c r="P17">
        <v>0</v>
      </c>
      <c r="Q17">
        <v>75</v>
      </c>
      <c r="R17">
        <v>25</v>
      </c>
      <c r="S17">
        <v>0</v>
      </c>
      <c r="T17">
        <v>0</v>
      </c>
      <c r="U17">
        <v>0</v>
      </c>
      <c r="V17">
        <v>62.5</v>
      </c>
      <c r="W17">
        <v>37.5</v>
      </c>
      <c r="X17">
        <v>0</v>
      </c>
      <c r="Y17">
        <v>0</v>
      </c>
      <c r="Z17">
        <v>0</v>
      </c>
      <c r="AB17" s="1">
        <v>2614831</v>
      </c>
      <c r="AC17" s="1">
        <v>2250879</v>
      </c>
      <c r="AD17" s="1">
        <v>15756156</v>
      </c>
      <c r="AF17" s="8">
        <f>G17/100</f>
        <v>0.76</v>
      </c>
      <c r="AG17" s="8">
        <f>L17/100</f>
        <v>0.79299999999999993</v>
      </c>
      <c r="AH17" s="8">
        <f>Q17/100</f>
        <v>0.75</v>
      </c>
      <c r="AI17" s="8">
        <f>V17/100</f>
        <v>0.625</v>
      </c>
      <c r="AK17" s="9">
        <f>($AD17/1000)/($D17*AF17)</f>
        <v>498.36019736842104</v>
      </c>
      <c r="AL17" s="9">
        <f>($AD17/1000)/($D17*AG17)</f>
        <v>477.62137452711227</v>
      </c>
      <c r="AM17" s="9">
        <f>($AD17/1000)/($D17*AH17)</f>
        <v>505.005</v>
      </c>
      <c r="AN17" s="9">
        <f>($AD17/1000)/($D17*AI17)</f>
        <v>606.00600000000009</v>
      </c>
      <c r="AO17" s="7"/>
      <c r="AP17" s="8">
        <f>1000/AK17</f>
        <v>2.006580792929443</v>
      </c>
      <c r="AQ17" s="8">
        <f>1000/AL17</f>
        <v>2.0937086431487475</v>
      </c>
      <c r="AR17" s="8">
        <f>1000/AM17</f>
        <v>1.9801784140751082</v>
      </c>
      <c r="AS17" s="8">
        <f>1000/AN17</f>
        <v>1.6501486783959232</v>
      </c>
    </row>
    <row r="18" spans="1:45" x14ac:dyDescent="0.2">
      <c r="A18">
        <v>10007148</v>
      </c>
      <c r="B18" t="s">
        <v>48</v>
      </c>
      <c r="C18">
        <v>62</v>
      </c>
      <c r="D18">
        <v>27.2</v>
      </c>
      <c r="F18">
        <v>85</v>
      </c>
      <c r="G18">
        <v>13</v>
      </c>
      <c r="H18">
        <v>54</v>
      </c>
      <c r="I18">
        <v>28</v>
      </c>
      <c r="J18">
        <v>4</v>
      </c>
      <c r="K18">
        <v>1</v>
      </c>
      <c r="L18">
        <v>14.7</v>
      </c>
      <c r="M18">
        <v>61.8</v>
      </c>
      <c r="N18">
        <v>20.6</v>
      </c>
      <c r="O18">
        <v>1.4</v>
      </c>
      <c r="P18">
        <v>1.5</v>
      </c>
      <c r="Q18">
        <v>16.7</v>
      </c>
      <c r="R18">
        <v>66.599999999999994</v>
      </c>
      <c r="S18">
        <v>16.7</v>
      </c>
      <c r="T18">
        <v>0</v>
      </c>
      <c r="U18">
        <v>0</v>
      </c>
      <c r="V18">
        <v>0</v>
      </c>
      <c r="W18">
        <v>0</v>
      </c>
      <c r="X18">
        <v>75</v>
      </c>
      <c r="Y18">
        <v>25</v>
      </c>
      <c r="Z18">
        <v>0</v>
      </c>
      <c r="AB18" s="1">
        <v>294420</v>
      </c>
      <c r="AC18" s="1">
        <v>286117</v>
      </c>
      <c r="AD18" s="1">
        <v>2002821</v>
      </c>
      <c r="AF18" s="8">
        <f>G18/100</f>
        <v>0.13</v>
      </c>
      <c r="AG18" s="8">
        <f>L18/100</f>
        <v>0.14699999999999999</v>
      </c>
      <c r="AH18" s="8">
        <f>Q18/100</f>
        <v>0.16699999999999998</v>
      </c>
      <c r="AI18" s="8">
        <f>V18/100</f>
        <v>0</v>
      </c>
      <c r="AK18" s="9">
        <f>($AD18/1000)/($D18*AF18)</f>
        <v>566.40865384615381</v>
      </c>
      <c r="AL18" s="9">
        <f>($AD18/1000)/($D18*AG18)</f>
        <v>500.90561224489795</v>
      </c>
      <c r="AM18" s="9">
        <f>($AD18/1000)/($D18*AH18)</f>
        <v>440.91691616766468</v>
      </c>
      <c r="AN18" s="9" t="e">
        <f>($AD18/1000)/($D18*AI18)</f>
        <v>#DIV/0!</v>
      </c>
      <c r="AO18" s="7"/>
      <c r="AP18" s="8">
        <f>1000/AK18</f>
        <v>1.7655097484997413</v>
      </c>
      <c r="AQ18" s="8">
        <f>1000/AL18</f>
        <v>1.9963841002266303</v>
      </c>
      <c r="AR18" s="8">
        <f>1000/AM18</f>
        <v>2.2680009846112057</v>
      </c>
      <c r="AS18" s="8" t="e">
        <f>1000/AN18</f>
        <v>#DIV/0!</v>
      </c>
    </row>
    <row r="19" spans="1:45" x14ac:dyDescent="0.2">
      <c r="A19">
        <v>10007160</v>
      </c>
      <c r="B19" t="s">
        <v>85</v>
      </c>
      <c r="C19">
        <v>139</v>
      </c>
      <c r="D19">
        <v>22.5</v>
      </c>
      <c r="F19">
        <v>100</v>
      </c>
      <c r="G19">
        <v>38</v>
      </c>
      <c r="H19">
        <v>50</v>
      </c>
      <c r="I19">
        <v>12</v>
      </c>
      <c r="J19">
        <v>0</v>
      </c>
      <c r="K19">
        <v>0</v>
      </c>
      <c r="L19">
        <v>57.1</v>
      </c>
      <c r="M19">
        <v>42.9</v>
      </c>
      <c r="N19">
        <v>0</v>
      </c>
      <c r="O19">
        <v>0</v>
      </c>
      <c r="P19">
        <v>0</v>
      </c>
      <c r="Q19">
        <v>16.7</v>
      </c>
      <c r="R19">
        <v>33.299999999999997</v>
      </c>
      <c r="S19">
        <v>50</v>
      </c>
      <c r="T19">
        <v>0</v>
      </c>
      <c r="U19">
        <v>0</v>
      </c>
      <c r="V19">
        <v>0</v>
      </c>
      <c r="W19">
        <v>100</v>
      </c>
      <c r="X19">
        <v>0</v>
      </c>
      <c r="Y19">
        <v>0</v>
      </c>
      <c r="Z19">
        <v>0</v>
      </c>
      <c r="AB19" s="1">
        <v>1058600</v>
      </c>
      <c r="AC19" s="1">
        <v>954571</v>
      </c>
      <c r="AD19" s="1">
        <v>6682000</v>
      </c>
      <c r="AF19" s="8">
        <f>G19/100</f>
        <v>0.38</v>
      </c>
      <c r="AG19" s="8">
        <f>L19/100</f>
        <v>0.57100000000000006</v>
      </c>
      <c r="AH19" s="8">
        <f>Q19/100</f>
        <v>0.16699999999999998</v>
      </c>
      <c r="AI19" s="8">
        <f>V19/100</f>
        <v>0</v>
      </c>
      <c r="AK19" s="9">
        <f>($AD19/1000)/($D19*AF19)</f>
        <v>781.52046783625724</v>
      </c>
      <c r="AL19" s="9">
        <f>($AD19/1000)/($D19*AG19)</f>
        <v>520.10118700136206</v>
      </c>
      <c r="AM19" s="9">
        <f>($AD19/1000)/($D19*AH19)</f>
        <v>1778.3100465735199</v>
      </c>
      <c r="AN19" s="9" t="e">
        <f>($AD19/1000)/($D19*AI19)</f>
        <v>#DIV/0!</v>
      </c>
      <c r="AO19" s="7"/>
      <c r="AP19" s="8">
        <f>1000/AK19</f>
        <v>1.2795570188566299</v>
      </c>
      <c r="AQ19" s="8">
        <f>1000/AL19</f>
        <v>1.9227027835977255</v>
      </c>
      <c r="AR19" s="8">
        <f>1000/AM19</f>
        <v>0.56233163723436086</v>
      </c>
      <c r="AS19" s="8" t="e">
        <f>1000/AN19</f>
        <v>#DIV/0!</v>
      </c>
    </row>
    <row r="20" spans="1:45" x14ac:dyDescent="0.2">
      <c r="A20">
        <v>10004113</v>
      </c>
      <c r="B20" t="s">
        <v>51</v>
      </c>
      <c r="C20">
        <v>87</v>
      </c>
      <c r="D20">
        <v>26</v>
      </c>
      <c r="F20">
        <v>100</v>
      </c>
      <c r="G20">
        <v>31</v>
      </c>
      <c r="H20">
        <v>62</v>
      </c>
      <c r="I20">
        <v>7</v>
      </c>
      <c r="J20">
        <v>0</v>
      </c>
      <c r="K20">
        <v>0</v>
      </c>
      <c r="L20">
        <v>21.5</v>
      </c>
      <c r="M20">
        <v>72.3</v>
      </c>
      <c r="N20">
        <v>6.2</v>
      </c>
      <c r="O20">
        <v>0</v>
      </c>
      <c r="P20">
        <v>0</v>
      </c>
      <c r="Q20">
        <v>66.7</v>
      </c>
      <c r="R20">
        <v>33.299999999999997</v>
      </c>
      <c r="S20">
        <v>0</v>
      </c>
      <c r="T20">
        <v>0</v>
      </c>
      <c r="U20">
        <v>0</v>
      </c>
      <c r="V20">
        <v>12.5</v>
      </c>
      <c r="W20">
        <v>62.5</v>
      </c>
      <c r="X20">
        <v>25</v>
      </c>
      <c r="Y20">
        <v>0</v>
      </c>
      <c r="Z20">
        <v>0</v>
      </c>
      <c r="AB20" s="1">
        <v>468260</v>
      </c>
      <c r="AC20" s="1">
        <v>417696</v>
      </c>
      <c r="AD20" s="1">
        <v>2923877</v>
      </c>
      <c r="AF20" s="8">
        <f>G20/100</f>
        <v>0.31</v>
      </c>
      <c r="AG20" s="8">
        <f>L20/100</f>
        <v>0.215</v>
      </c>
      <c r="AH20" s="8">
        <f>Q20/100</f>
        <v>0.66700000000000004</v>
      </c>
      <c r="AI20" s="8">
        <f>V20/100</f>
        <v>0.125</v>
      </c>
      <c r="AK20" s="9">
        <f>($AD20/1000)/($D20*AF20)</f>
        <v>362.7638957816377</v>
      </c>
      <c r="AL20" s="9">
        <f>($AD20/1000)/($D20*AG20)</f>
        <v>523.05491949910549</v>
      </c>
      <c r="AM20" s="9">
        <f>($AD20/1000)/($D20*AH20)</f>
        <v>168.60091108292005</v>
      </c>
      <c r="AN20" s="9">
        <f>($AD20/1000)/($D20*AI20)</f>
        <v>899.65446153846153</v>
      </c>
      <c r="AO20" s="7"/>
      <c r="AP20" s="8">
        <f>1000/AK20</f>
        <v>2.7566139068093496</v>
      </c>
      <c r="AQ20" s="8">
        <f>1000/AL20</f>
        <v>1.9118451289161618</v>
      </c>
      <c r="AR20" s="8">
        <f>1000/AM20</f>
        <v>5.9311660511026982</v>
      </c>
      <c r="AS20" s="8">
        <f>1000/AN20</f>
        <v>1.1115378656489312</v>
      </c>
    </row>
    <row r="21" spans="1:45" x14ac:dyDescent="0.2">
      <c r="A21">
        <v>10007166</v>
      </c>
      <c r="B21" t="s">
        <v>45</v>
      </c>
      <c r="C21">
        <v>155</v>
      </c>
      <c r="D21">
        <v>11</v>
      </c>
      <c r="F21">
        <v>35</v>
      </c>
      <c r="G21">
        <v>6</v>
      </c>
      <c r="H21">
        <v>26</v>
      </c>
      <c r="I21">
        <v>35</v>
      </c>
      <c r="J21">
        <v>29</v>
      </c>
      <c r="K21">
        <v>4</v>
      </c>
      <c r="L21">
        <v>10.7</v>
      </c>
      <c r="M21">
        <v>42.9</v>
      </c>
      <c r="N21">
        <v>35.700000000000003</v>
      </c>
      <c r="O21">
        <v>3.6</v>
      </c>
      <c r="P21">
        <v>7.1</v>
      </c>
      <c r="Q21">
        <v>0</v>
      </c>
      <c r="R21">
        <v>0</v>
      </c>
      <c r="S21">
        <v>25</v>
      </c>
      <c r="T21">
        <v>75</v>
      </c>
      <c r="U21">
        <v>0</v>
      </c>
      <c r="V21">
        <v>0</v>
      </c>
      <c r="W21">
        <v>0</v>
      </c>
      <c r="X21">
        <v>50</v>
      </c>
      <c r="Y21">
        <v>50</v>
      </c>
      <c r="Z21">
        <v>0</v>
      </c>
      <c r="AB21" s="1">
        <v>87307</v>
      </c>
      <c r="AC21" s="1">
        <v>87961</v>
      </c>
      <c r="AD21" s="1">
        <v>615728</v>
      </c>
      <c r="AF21" s="8">
        <f>G21/100</f>
        <v>0.06</v>
      </c>
      <c r="AG21" s="8">
        <f>L21/100</f>
        <v>0.107</v>
      </c>
      <c r="AH21" s="8">
        <f>Q21/100</f>
        <v>0</v>
      </c>
      <c r="AI21" s="8">
        <f>V21/100</f>
        <v>0</v>
      </c>
      <c r="AK21" s="9">
        <f>($AD21/1000)/($D21*AF21)</f>
        <v>932.92121212121219</v>
      </c>
      <c r="AL21" s="9">
        <f>($AD21/1000)/($D21*AG21)</f>
        <v>523.13338997451137</v>
      </c>
      <c r="AM21" s="9" t="e">
        <f>($AD21/1000)/($D21*AH21)</f>
        <v>#DIV/0!</v>
      </c>
      <c r="AN21" s="9" t="e">
        <f>($AD21/1000)/($D21*AI21)</f>
        <v>#DIV/0!</v>
      </c>
      <c r="AO21" s="7"/>
      <c r="AP21" s="8">
        <f>1000/AK21</f>
        <v>1.0719018787516565</v>
      </c>
      <c r="AQ21" s="8">
        <f>1000/AL21</f>
        <v>1.9115583504404545</v>
      </c>
      <c r="AR21" s="8" t="e">
        <f>1000/AM21</f>
        <v>#DIV/0!</v>
      </c>
      <c r="AS21" s="8" t="e">
        <f>1000/AN21</f>
        <v>#DIV/0!</v>
      </c>
    </row>
    <row r="22" spans="1:45" x14ac:dyDescent="0.2">
      <c r="A22">
        <v>10007796</v>
      </c>
      <c r="B22" t="s">
        <v>72</v>
      </c>
      <c r="C22">
        <v>76</v>
      </c>
      <c r="D22">
        <v>19.7</v>
      </c>
      <c r="F22">
        <v>100</v>
      </c>
      <c r="G22">
        <v>28</v>
      </c>
      <c r="H22">
        <v>55</v>
      </c>
      <c r="I22">
        <v>17</v>
      </c>
      <c r="J22">
        <v>0</v>
      </c>
      <c r="K22">
        <v>0</v>
      </c>
      <c r="L22">
        <v>36.700000000000003</v>
      </c>
      <c r="M22">
        <v>57.2</v>
      </c>
      <c r="N22">
        <v>6.1</v>
      </c>
      <c r="O22">
        <v>0</v>
      </c>
      <c r="P22">
        <v>0</v>
      </c>
      <c r="Q22">
        <v>25</v>
      </c>
      <c r="R22">
        <v>50</v>
      </c>
      <c r="S22">
        <v>25</v>
      </c>
      <c r="T22">
        <v>0</v>
      </c>
      <c r="U22">
        <v>0</v>
      </c>
      <c r="V22">
        <v>0</v>
      </c>
      <c r="W22">
        <v>50</v>
      </c>
      <c r="X22">
        <v>50</v>
      </c>
      <c r="Y22">
        <v>0</v>
      </c>
      <c r="Z22">
        <v>0</v>
      </c>
      <c r="AB22" s="1">
        <v>598600</v>
      </c>
      <c r="AC22" s="1">
        <v>551076</v>
      </c>
      <c r="AD22" s="1">
        <v>3857536</v>
      </c>
      <c r="AF22" s="8">
        <f>G22/100</f>
        <v>0.28000000000000003</v>
      </c>
      <c r="AG22" s="8">
        <f>L22/100</f>
        <v>0.36700000000000005</v>
      </c>
      <c r="AH22" s="8">
        <f>Q22/100</f>
        <v>0.25</v>
      </c>
      <c r="AI22" s="8">
        <f>V22/100</f>
        <v>0</v>
      </c>
      <c r="AK22" s="9">
        <f>($AD22/1000)/($D22*AF22)</f>
        <v>699.33575054387234</v>
      </c>
      <c r="AL22" s="9">
        <f>($AD22/1000)/($D22*AG22)</f>
        <v>533.55316117788618</v>
      </c>
      <c r="AM22" s="9">
        <f>($AD22/1000)/($D22*AH22)</f>
        <v>783.25604060913713</v>
      </c>
      <c r="AN22" s="9" t="e">
        <f>($AD22/1000)/($D22*AI22)</f>
        <v>#DIV/0!</v>
      </c>
      <c r="AO22" s="7"/>
      <c r="AP22" s="8">
        <f>1000/AK22</f>
        <v>1.4299283273053058</v>
      </c>
      <c r="AQ22" s="8">
        <f>1000/AL22</f>
        <v>1.8742274861465975</v>
      </c>
      <c r="AR22" s="8">
        <f>1000/AM22</f>
        <v>1.2767217208083086</v>
      </c>
      <c r="AS22" s="8" t="e">
        <f>1000/AN22</f>
        <v>#DIV/0!</v>
      </c>
    </row>
    <row r="23" spans="1:45" x14ac:dyDescent="0.2">
      <c r="A23">
        <v>10007143</v>
      </c>
      <c r="B23" t="s">
        <v>77</v>
      </c>
      <c r="C23">
        <v>40</v>
      </c>
      <c r="D23">
        <v>26.2</v>
      </c>
      <c r="F23">
        <v>100</v>
      </c>
      <c r="G23">
        <v>46</v>
      </c>
      <c r="H23">
        <v>52</v>
      </c>
      <c r="I23">
        <v>2</v>
      </c>
      <c r="J23">
        <v>0</v>
      </c>
      <c r="K23">
        <v>0</v>
      </c>
      <c r="L23">
        <v>45.5</v>
      </c>
      <c r="M23">
        <v>51.5</v>
      </c>
      <c r="N23">
        <v>3</v>
      </c>
      <c r="O23">
        <v>0</v>
      </c>
      <c r="P23">
        <v>0</v>
      </c>
      <c r="Q23">
        <v>66.7</v>
      </c>
      <c r="R23">
        <v>33.299999999999997</v>
      </c>
      <c r="S23">
        <v>0</v>
      </c>
      <c r="T23">
        <v>0</v>
      </c>
      <c r="U23">
        <v>0</v>
      </c>
      <c r="V23">
        <v>12.5</v>
      </c>
      <c r="W23">
        <v>87.5</v>
      </c>
      <c r="X23">
        <v>0</v>
      </c>
      <c r="Y23">
        <v>0</v>
      </c>
      <c r="Z23">
        <v>0</v>
      </c>
      <c r="AB23" s="1">
        <v>974085</v>
      </c>
      <c r="AC23" s="1">
        <v>909323</v>
      </c>
      <c r="AD23" s="1">
        <v>6365267</v>
      </c>
      <c r="AF23" s="8">
        <f>G23/100</f>
        <v>0.46</v>
      </c>
      <c r="AG23" s="8">
        <f>L23/100</f>
        <v>0.45500000000000002</v>
      </c>
      <c r="AH23" s="8">
        <f>Q23/100</f>
        <v>0.66700000000000004</v>
      </c>
      <c r="AI23" s="8">
        <f>V23/100</f>
        <v>0.125</v>
      </c>
      <c r="AK23" s="9">
        <f>($AD23/1000)/($D23*AF23)</f>
        <v>528.15026551609697</v>
      </c>
      <c r="AL23" s="9">
        <f>($AD23/1000)/($D23*AG23)</f>
        <v>533.95411458770241</v>
      </c>
      <c r="AM23" s="9">
        <f>($AD23/1000)/($D23*AH23)</f>
        <v>364.24156242489443</v>
      </c>
      <c r="AN23" s="9">
        <f>($AD23/1000)/($D23*AI23)</f>
        <v>1943.5929770992366</v>
      </c>
      <c r="AO23" s="7"/>
      <c r="AP23" s="8">
        <f>1000/AK23</f>
        <v>1.8934005439206241</v>
      </c>
      <c r="AQ23" s="8">
        <f>1000/AL23</f>
        <v>1.8728201032258347</v>
      </c>
      <c r="AR23" s="8">
        <f>1000/AM23</f>
        <v>2.7454307886849052</v>
      </c>
      <c r="AS23" s="8">
        <f>1000/AN23</f>
        <v>0.51451101736973481</v>
      </c>
    </row>
    <row r="24" spans="1:45" x14ac:dyDescent="0.2">
      <c r="A24">
        <v>10003957</v>
      </c>
      <c r="B24" t="s">
        <v>50</v>
      </c>
      <c r="C24">
        <v>80</v>
      </c>
      <c r="D24">
        <v>42</v>
      </c>
      <c r="F24">
        <v>70</v>
      </c>
      <c r="G24">
        <v>11</v>
      </c>
      <c r="H24">
        <v>60</v>
      </c>
      <c r="I24">
        <v>29</v>
      </c>
      <c r="J24">
        <v>0</v>
      </c>
      <c r="K24">
        <v>0</v>
      </c>
      <c r="L24">
        <v>19</v>
      </c>
      <c r="M24">
        <v>61</v>
      </c>
      <c r="N24">
        <v>20</v>
      </c>
      <c r="O24">
        <v>0</v>
      </c>
      <c r="P24">
        <v>0</v>
      </c>
      <c r="Q24">
        <v>0</v>
      </c>
      <c r="R24">
        <v>75</v>
      </c>
      <c r="S24">
        <v>25</v>
      </c>
      <c r="T24">
        <v>0</v>
      </c>
      <c r="U24">
        <v>0</v>
      </c>
      <c r="V24">
        <v>0</v>
      </c>
      <c r="W24">
        <v>25</v>
      </c>
      <c r="X24">
        <v>75</v>
      </c>
      <c r="Y24">
        <v>0</v>
      </c>
      <c r="Z24">
        <v>0</v>
      </c>
      <c r="AB24" s="1">
        <v>812266</v>
      </c>
      <c r="AC24" s="1">
        <v>632047</v>
      </c>
      <c r="AD24" s="1">
        <v>4424332</v>
      </c>
      <c r="AF24" s="8">
        <f>G24/100</f>
        <v>0.11</v>
      </c>
      <c r="AG24" s="8">
        <f>L24/100</f>
        <v>0.19</v>
      </c>
      <c r="AH24" s="8">
        <f>Q24/100</f>
        <v>0</v>
      </c>
      <c r="AI24" s="8">
        <f>V24/100</f>
        <v>0</v>
      </c>
      <c r="AK24" s="9">
        <f>($AD24/1000)/($D24*AF24)</f>
        <v>957.64761904761906</v>
      </c>
      <c r="AL24" s="9">
        <f>($AD24/1000)/($D24*AG24)</f>
        <v>554.4275689223058</v>
      </c>
      <c r="AM24" s="9" t="e">
        <f>($AD24/1000)/($D24*AH24)</f>
        <v>#DIV/0!</v>
      </c>
      <c r="AN24" s="9" t="e">
        <f>($AD24/1000)/($D24*AI24)</f>
        <v>#DIV/0!</v>
      </c>
      <c r="AO24" s="7"/>
      <c r="AP24" s="8">
        <f>1000/AK24</f>
        <v>1.0442254333535548</v>
      </c>
      <c r="AQ24" s="8">
        <f>1000/AL24</f>
        <v>1.80366211215614</v>
      </c>
      <c r="AR24" s="8" t="e">
        <f>1000/AM24</f>
        <v>#DIV/0!</v>
      </c>
      <c r="AS24" s="8" t="e">
        <f>1000/AN24</f>
        <v>#DIV/0!</v>
      </c>
    </row>
    <row r="25" spans="1:45" x14ac:dyDescent="0.2">
      <c r="A25">
        <v>10007856</v>
      </c>
      <c r="B25" t="s">
        <v>69</v>
      </c>
      <c r="C25">
        <v>3</v>
      </c>
      <c r="D25">
        <v>27.82</v>
      </c>
      <c r="F25">
        <v>100</v>
      </c>
      <c r="G25">
        <v>29</v>
      </c>
      <c r="H25">
        <v>59</v>
      </c>
      <c r="I25">
        <v>12</v>
      </c>
      <c r="J25">
        <v>0</v>
      </c>
      <c r="K25">
        <v>0</v>
      </c>
      <c r="L25">
        <v>34.299999999999997</v>
      </c>
      <c r="M25">
        <v>58.6</v>
      </c>
      <c r="N25">
        <v>7.1</v>
      </c>
      <c r="O25">
        <v>0</v>
      </c>
      <c r="P25">
        <v>0</v>
      </c>
      <c r="Q25">
        <v>33.299999999999997</v>
      </c>
      <c r="R25">
        <v>66.7</v>
      </c>
      <c r="S25">
        <v>0</v>
      </c>
      <c r="T25">
        <v>0</v>
      </c>
      <c r="U25">
        <v>0</v>
      </c>
      <c r="V25">
        <v>0</v>
      </c>
      <c r="W25">
        <v>50</v>
      </c>
      <c r="X25">
        <v>50</v>
      </c>
      <c r="Y25">
        <v>0</v>
      </c>
      <c r="Z25">
        <v>0</v>
      </c>
      <c r="AB25" s="1">
        <v>708800</v>
      </c>
      <c r="AC25" s="1">
        <v>759714</v>
      </c>
      <c r="AD25" s="1">
        <v>5318000</v>
      </c>
      <c r="AF25" s="8">
        <f>G25/100</f>
        <v>0.28999999999999998</v>
      </c>
      <c r="AG25" s="8">
        <f>L25/100</f>
        <v>0.34299999999999997</v>
      </c>
      <c r="AH25" s="8">
        <f>Q25/100</f>
        <v>0.33299999999999996</v>
      </c>
      <c r="AI25" s="8">
        <f>V25/100</f>
        <v>0</v>
      </c>
      <c r="AK25" s="9">
        <f>($AD25/1000)/($D25*AF25)</f>
        <v>659.16358858672743</v>
      </c>
      <c r="AL25" s="9">
        <f>($AD25/1000)/($D25*AG25)</f>
        <v>557.3103227118105</v>
      </c>
      <c r="AM25" s="9">
        <f>($AD25/1000)/($D25*AH25)</f>
        <v>574.04636843889182</v>
      </c>
      <c r="AN25" s="9" t="e">
        <f>($AD25/1000)/($D25*AI25)</f>
        <v>#DIV/0!</v>
      </c>
      <c r="AO25" s="7"/>
      <c r="AP25" s="8">
        <f>1000/AK25</f>
        <v>1.5170740880030087</v>
      </c>
      <c r="AQ25" s="8">
        <f>1000/AL25</f>
        <v>1.7943324558104548</v>
      </c>
      <c r="AR25" s="8">
        <f>1000/AM25</f>
        <v>1.7420195562241443</v>
      </c>
      <c r="AS25" s="8" t="e">
        <f>1000/AN25</f>
        <v>#DIV/0!</v>
      </c>
    </row>
    <row r="26" spans="1:45" x14ac:dyDescent="0.2">
      <c r="A26">
        <v>10004180</v>
      </c>
      <c r="B26" t="s">
        <v>65</v>
      </c>
      <c r="C26">
        <v>89</v>
      </c>
      <c r="D26">
        <v>23</v>
      </c>
      <c r="F26">
        <v>40</v>
      </c>
      <c r="G26">
        <v>17</v>
      </c>
      <c r="H26">
        <v>49</v>
      </c>
      <c r="I26">
        <v>26</v>
      </c>
      <c r="J26">
        <v>8</v>
      </c>
      <c r="K26">
        <v>0</v>
      </c>
      <c r="L26">
        <v>27.6</v>
      </c>
      <c r="M26">
        <v>58.6</v>
      </c>
      <c r="N26">
        <v>13.8</v>
      </c>
      <c r="O26">
        <v>0</v>
      </c>
      <c r="P26">
        <v>0</v>
      </c>
      <c r="Q26">
        <v>0</v>
      </c>
      <c r="R26">
        <v>50</v>
      </c>
      <c r="S26">
        <v>16.7</v>
      </c>
      <c r="T26">
        <v>33.299999999999997</v>
      </c>
      <c r="U26">
        <v>0</v>
      </c>
      <c r="V26">
        <v>0</v>
      </c>
      <c r="W26">
        <v>12.5</v>
      </c>
      <c r="X26">
        <v>87.5</v>
      </c>
      <c r="Y26">
        <v>0</v>
      </c>
      <c r="Z26">
        <v>0</v>
      </c>
      <c r="AB26" s="1">
        <v>595246</v>
      </c>
      <c r="AC26" s="1">
        <v>512604</v>
      </c>
      <c r="AD26" s="1">
        <v>3588231</v>
      </c>
      <c r="AF26" s="8">
        <f>G26/100</f>
        <v>0.17</v>
      </c>
      <c r="AG26" s="8">
        <f>L26/100</f>
        <v>0.27600000000000002</v>
      </c>
      <c r="AH26" s="8">
        <f>Q26/100</f>
        <v>0</v>
      </c>
      <c r="AI26" s="8">
        <f>V26/100</f>
        <v>0</v>
      </c>
      <c r="AK26" s="9">
        <f>($AD26/1000)/($D26*AF26)</f>
        <v>917.7061381074169</v>
      </c>
      <c r="AL26" s="9">
        <f>($AD26/1000)/($D26*AG26)</f>
        <v>565.25378071833643</v>
      </c>
      <c r="AM26" s="9" t="e">
        <f>($AD26/1000)/($D26*AH26)</f>
        <v>#DIV/0!</v>
      </c>
      <c r="AN26" s="9" t="e">
        <f>($AD26/1000)/($D26*AI26)</f>
        <v>#DIV/0!</v>
      </c>
      <c r="AO26" s="7"/>
      <c r="AP26" s="8">
        <f>1000/AK26</f>
        <v>1.0896734351829633</v>
      </c>
      <c r="AQ26" s="8">
        <f>1000/AL26</f>
        <v>1.769116871238223</v>
      </c>
      <c r="AR26" s="8" t="e">
        <f>1000/AM26</f>
        <v>#DIV/0!</v>
      </c>
      <c r="AS26" s="8" t="e">
        <f>1000/AN26</f>
        <v>#DIV/0!</v>
      </c>
    </row>
    <row r="27" spans="1:45" x14ac:dyDescent="0.2">
      <c r="A27">
        <v>10007140</v>
      </c>
      <c r="B27" t="s">
        <v>46</v>
      </c>
      <c r="C27">
        <v>15</v>
      </c>
      <c r="D27">
        <v>30</v>
      </c>
      <c r="F27">
        <v>35</v>
      </c>
      <c r="G27">
        <v>11</v>
      </c>
      <c r="H27">
        <v>49</v>
      </c>
      <c r="I27">
        <v>28</v>
      </c>
      <c r="J27">
        <v>4</v>
      </c>
      <c r="K27">
        <v>8</v>
      </c>
      <c r="L27">
        <v>10.7</v>
      </c>
      <c r="M27">
        <v>61.3</v>
      </c>
      <c r="N27">
        <v>28</v>
      </c>
      <c r="O27">
        <v>0</v>
      </c>
      <c r="P27">
        <v>0</v>
      </c>
      <c r="Q27">
        <v>16.7</v>
      </c>
      <c r="R27">
        <v>50</v>
      </c>
      <c r="S27">
        <v>0</v>
      </c>
      <c r="T27">
        <v>0</v>
      </c>
      <c r="U27">
        <v>33.299999999999997</v>
      </c>
      <c r="V27">
        <v>0</v>
      </c>
      <c r="W27">
        <v>0</v>
      </c>
      <c r="X27">
        <v>75</v>
      </c>
      <c r="Y27">
        <v>25</v>
      </c>
      <c r="Z27">
        <v>0</v>
      </c>
      <c r="AB27" s="1">
        <v>288800</v>
      </c>
      <c r="AC27" s="1">
        <v>275428</v>
      </c>
      <c r="AD27" s="1">
        <v>1928000</v>
      </c>
      <c r="AF27" s="8">
        <f>G27/100</f>
        <v>0.11</v>
      </c>
      <c r="AG27" s="8">
        <f>L27/100</f>
        <v>0.107</v>
      </c>
      <c r="AH27" s="8">
        <f>Q27/100</f>
        <v>0.16699999999999998</v>
      </c>
      <c r="AI27" s="8">
        <f>V27/100</f>
        <v>0</v>
      </c>
      <c r="AK27" s="9">
        <f>($AD27/1000)/($D27*AF27)</f>
        <v>584.24242424242425</v>
      </c>
      <c r="AL27" s="9">
        <f>($AD27/1000)/($D27*AG27)</f>
        <v>600.62305295950159</v>
      </c>
      <c r="AM27" s="9">
        <f>($AD27/1000)/($D27*AH27)</f>
        <v>384.83033932135731</v>
      </c>
      <c r="AN27" s="9" t="e">
        <f>($AD27/1000)/($D27*AI27)</f>
        <v>#DIV/0!</v>
      </c>
      <c r="AO27" s="7"/>
      <c r="AP27" s="8">
        <f>1000/AK27</f>
        <v>1.7116182572614107</v>
      </c>
      <c r="AQ27" s="8">
        <f>1000/AL27</f>
        <v>1.6649377593360994</v>
      </c>
      <c r="AR27" s="8">
        <f>1000/AM27</f>
        <v>2.5985477178423233</v>
      </c>
      <c r="AS27" s="8" t="e">
        <f>1000/AN27</f>
        <v>#DIV/0!</v>
      </c>
    </row>
    <row r="28" spans="1:45" x14ac:dyDescent="0.2">
      <c r="A28">
        <v>10007792</v>
      </c>
      <c r="B28" t="s">
        <v>78</v>
      </c>
      <c r="C28">
        <v>47</v>
      </c>
      <c r="D28">
        <v>27.9</v>
      </c>
      <c r="F28">
        <v>100</v>
      </c>
      <c r="G28">
        <v>33</v>
      </c>
      <c r="H28">
        <v>50</v>
      </c>
      <c r="I28">
        <v>9</v>
      </c>
      <c r="J28">
        <v>0</v>
      </c>
      <c r="K28">
        <v>8</v>
      </c>
      <c r="L28">
        <v>41.4</v>
      </c>
      <c r="M28">
        <v>52.9</v>
      </c>
      <c r="N28">
        <v>5.7</v>
      </c>
      <c r="O28">
        <v>0</v>
      </c>
      <c r="P28">
        <v>0</v>
      </c>
      <c r="Q28">
        <v>33.299999999999997</v>
      </c>
      <c r="R28">
        <v>33.4</v>
      </c>
      <c r="S28">
        <v>0</v>
      </c>
      <c r="T28">
        <v>0</v>
      </c>
      <c r="U28">
        <v>33.299999999999997</v>
      </c>
      <c r="V28">
        <v>0</v>
      </c>
      <c r="W28">
        <v>62.5</v>
      </c>
      <c r="X28">
        <v>37.5</v>
      </c>
      <c r="Y28">
        <v>0</v>
      </c>
      <c r="Z28">
        <v>0</v>
      </c>
      <c r="AB28" s="1">
        <v>1324562</v>
      </c>
      <c r="AC28" s="1">
        <v>992947</v>
      </c>
      <c r="AD28" s="1">
        <v>6950635</v>
      </c>
      <c r="AF28" s="8">
        <f>G28/100</f>
        <v>0.33</v>
      </c>
      <c r="AG28" s="8">
        <f>L28/100</f>
        <v>0.41399999999999998</v>
      </c>
      <c r="AH28" s="8">
        <f>Q28/100</f>
        <v>0.33299999999999996</v>
      </c>
      <c r="AI28" s="8">
        <f>V28/100</f>
        <v>0</v>
      </c>
      <c r="AK28" s="9">
        <f>($AD28/1000)/($D28*AF28)</f>
        <v>754.92940154230473</v>
      </c>
      <c r="AL28" s="9">
        <f>($AD28/1000)/($D28*AG28)</f>
        <v>601.75532006995309</v>
      </c>
      <c r="AM28" s="9">
        <f>($AD28/1000)/($D28*AH28)</f>
        <v>748.12823576264441</v>
      </c>
      <c r="AN28" s="9" t="e">
        <f>($AD28/1000)/($D28*AI28)</f>
        <v>#DIV/0!</v>
      </c>
      <c r="AO28" s="7"/>
      <c r="AP28" s="8">
        <f>1000/AK28</f>
        <v>1.324627174351696</v>
      </c>
      <c r="AQ28" s="8">
        <f>1000/AL28</f>
        <v>1.6618050005503093</v>
      </c>
      <c r="AR28" s="8">
        <f>1000/AM28</f>
        <v>1.3366692395730748</v>
      </c>
      <c r="AS28" s="8" t="e">
        <f>1000/AN28</f>
        <v>#DIV/0!</v>
      </c>
    </row>
    <row r="29" spans="1:45" x14ac:dyDescent="0.2">
      <c r="A29">
        <v>10000961</v>
      </c>
      <c r="B29" t="s">
        <v>84</v>
      </c>
      <c r="C29">
        <v>22</v>
      </c>
      <c r="D29">
        <v>37.299999999999997</v>
      </c>
      <c r="F29">
        <v>100</v>
      </c>
      <c r="G29">
        <v>27</v>
      </c>
      <c r="H29">
        <v>42</v>
      </c>
      <c r="I29">
        <v>24</v>
      </c>
      <c r="J29">
        <v>0</v>
      </c>
      <c r="K29">
        <v>7</v>
      </c>
      <c r="L29">
        <v>39.799999999999997</v>
      </c>
      <c r="M29">
        <v>41.9</v>
      </c>
      <c r="N29">
        <v>17.2</v>
      </c>
      <c r="O29">
        <v>0</v>
      </c>
      <c r="P29">
        <v>1.1000000000000001</v>
      </c>
      <c r="Q29">
        <v>12.5</v>
      </c>
      <c r="R29">
        <v>37.5</v>
      </c>
      <c r="S29">
        <v>25</v>
      </c>
      <c r="T29">
        <v>0</v>
      </c>
      <c r="U29">
        <v>25</v>
      </c>
      <c r="V29">
        <v>0</v>
      </c>
      <c r="W29">
        <v>50</v>
      </c>
      <c r="X29">
        <v>50</v>
      </c>
      <c r="Y29">
        <v>0</v>
      </c>
      <c r="Z29">
        <v>0</v>
      </c>
      <c r="AB29" s="1">
        <v>1383000</v>
      </c>
      <c r="AC29" s="1">
        <v>1398000</v>
      </c>
      <c r="AD29" s="1">
        <v>9786000</v>
      </c>
      <c r="AF29" s="8">
        <f>G29/100</f>
        <v>0.27</v>
      </c>
      <c r="AG29" s="8">
        <f>L29/100</f>
        <v>0.39799999999999996</v>
      </c>
      <c r="AH29" s="8">
        <f>Q29/100</f>
        <v>0.125</v>
      </c>
      <c r="AI29" s="8">
        <f>V29/100</f>
        <v>0</v>
      </c>
      <c r="AK29" s="9">
        <f>($AD29/1000)/($D29*AF29)</f>
        <v>971.70092344355078</v>
      </c>
      <c r="AL29" s="9">
        <f>($AD29/1000)/($D29*AG29)</f>
        <v>659.19409379336366</v>
      </c>
      <c r="AM29" s="9">
        <f>($AD29/1000)/($D29*AH29)</f>
        <v>2098.8739946380697</v>
      </c>
      <c r="AN29" s="9" t="e">
        <f>($AD29/1000)/($D29*AI29)</f>
        <v>#DIV/0!</v>
      </c>
      <c r="AO29" s="7"/>
      <c r="AP29" s="8">
        <f>1000/AK29</f>
        <v>1.0291232372777437</v>
      </c>
      <c r="AQ29" s="8">
        <f>1000/AL29</f>
        <v>1.5170038830983035</v>
      </c>
      <c r="AR29" s="8">
        <f>1000/AM29</f>
        <v>0.47644594318414063</v>
      </c>
      <c r="AS29" s="8" t="e">
        <f>1000/AN29</f>
        <v>#DIV/0!</v>
      </c>
    </row>
    <row r="30" spans="1:45" x14ac:dyDescent="0.2">
      <c r="A30">
        <v>10005553</v>
      </c>
      <c r="B30" t="s">
        <v>92</v>
      </c>
      <c r="C30">
        <v>118</v>
      </c>
      <c r="D30">
        <v>38.1</v>
      </c>
      <c r="F30">
        <v>100</v>
      </c>
      <c r="G30">
        <v>55</v>
      </c>
      <c r="H30">
        <v>40</v>
      </c>
      <c r="I30">
        <v>5</v>
      </c>
      <c r="J30">
        <v>0</v>
      </c>
      <c r="K30">
        <v>0</v>
      </c>
      <c r="L30">
        <v>50</v>
      </c>
      <c r="M30">
        <v>46.4</v>
      </c>
      <c r="N30">
        <v>3.6</v>
      </c>
      <c r="O30">
        <v>0</v>
      </c>
      <c r="P30">
        <v>0</v>
      </c>
      <c r="Q30">
        <v>62.5</v>
      </c>
      <c r="R30">
        <v>25</v>
      </c>
      <c r="S30">
        <v>12.5</v>
      </c>
      <c r="T30">
        <v>0</v>
      </c>
      <c r="U30">
        <v>0</v>
      </c>
      <c r="V30">
        <v>62.5</v>
      </c>
      <c r="W30">
        <v>37.5</v>
      </c>
      <c r="X30">
        <v>0</v>
      </c>
      <c r="Y30">
        <v>0</v>
      </c>
      <c r="Z30">
        <v>0</v>
      </c>
      <c r="AB30" s="1">
        <v>1723069</v>
      </c>
      <c r="AC30" s="1">
        <v>1887177</v>
      </c>
      <c r="AD30" s="1">
        <v>13210240</v>
      </c>
      <c r="AF30" s="8">
        <f>G30/100</f>
        <v>0.55000000000000004</v>
      </c>
      <c r="AG30" s="8">
        <f>L30/100</f>
        <v>0.5</v>
      </c>
      <c r="AH30" s="8">
        <f>Q30/100</f>
        <v>0.625</v>
      </c>
      <c r="AI30" s="8">
        <f>V30/100</f>
        <v>0.625</v>
      </c>
      <c r="AK30" s="9">
        <f>($AD30/1000)/($D30*AF30)</f>
        <v>630.40992603197321</v>
      </c>
      <c r="AL30" s="9">
        <f>($AD30/1000)/($D30*AG30)</f>
        <v>693.45091863517052</v>
      </c>
      <c r="AM30" s="9">
        <f>($AD30/1000)/($D30*AH30)</f>
        <v>554.76073490813644</v>
      </c>
      <c r="AN30" s="9">
        <f>($AD30/1000)/($D30*AI30)</f>
        <v>554.76073490813644</v>
      </c>
      <c r="AO30" s="7"/>
      <c r="AP30" s="8">
        <f>1000/AK30</f>
        <v>1.5862694394651424</v>
      </c>
      <c r="AQ30" s="8">
        <f>1000/AL30</f>
        <v>1.4420631267864932</v>
      </c>
      <c r="AR30" s="8">
        <f>1000/AM30</f>
        <v>1.8025789084831163</v>
      </c>
      <c r="AS30" s="8">
        <f>1000/AN30</f>
        <v>1.8025789084831163</v>
      </c>
    </row>
    <row r="31" spans="1:45" x14ac:dyDescent="0.2">
      <c r="A31">
        <v>10007759</v>
      </c>
      <c r="B31" t="s">
        <v>70</v>
      </c>
      <c r="C31">
        <v>8</v>
      </c>
      <c r="D31">
        <v>34</v>
      </c>
      <c r="F31">
        <v>100</v>
      </c>
      <c r="G31">
        <v>16</v>
      </c>
      <c r="H31">
        <v>53</v>
      </c>
      <c r="I31">
        <v>30</v>
      </c>
      <c r="J31">
        <v>1</v>
      </c>
      <c r="K31">
        <v>0</v>
      </c>
      <c r="L31">
        <v>25.9</v>
      </c>
      <c r="M31">
        <v>58.8</v>
      </c>
      <c r="N31">
        <v>14.1</v>
      </c>
      <c r="O31">
        <v>1.2</v>
      </c>
      <c r="P31">
        <v>0</v>
      </c>
      <c r="Q31">
        <v>0</v>
      </c>
      <c r="R31">
        <v>66.7</v>
      </c>
      <c r="S31">
        <v>33.299999999999997</v>
      </c>
      <c r="T31">
        <v>0</v>
      </c>
      <c r="U31">
        <v>0</v>
      </c>
      <c r="V31">
        <v>0</v>
      </c>
      <c r="W31">
        <v>12.5</v>
      </c>
      <c r="X31">
        <v>87.5</v>
      </c>
      <c r="Y31">
        <v>0</v>
      </c>
      <c r="Z31">
        <v>0</v>
      </c>
      <c r="AB31" s="1">
        <v>985994</v>
      </c>
      <c r="AC31" s="1">
        <v>883760</v>
      </c>
      <c r="AD31" s="1">
        <v>6186326</v>
      </c>
      <c r="AF31" s="8">
        <f>G31/100</f>
        <v>0.16</v>
      </c>
      <c r="AG31" s="8">
        <f>L31/100</f>
        <v>0.25900000000000001</v>
      </c>
      <c r="AH31" s="8">
        <f>Q31/100</f>
        <v>0</v>
      </c>
      <c r="AI31" s="8">
        <f>V31/100</f>
        <v>0</v>
      </c>
      <c r="AK31" s="9">
        <f>($AD31/1000)/($D31*AF31)</f>
        <v>1137.1922794117647</v>
      </c>
      <c r="AL31" s="9">
        <f>($AD31/1000)/($D31*AG31)</f>
        <v>702.51260504201673</v>
      </c>
      <c r="AM31" s="9" t="e">
        <f>($AD31/1000)/($D31*AH31)</f>
        <v>#DIV/0!</v>
      </c>
      <c r="AN31" s="9" t="e">
        <f>($AD31/1000)/($D31*AI31)</f>
        <v>#DIV/0!</v>
      </c>
      <c r="AO31" s="7"/>
      <c r="AP31" s="8">
        <f>1000/AK31</f>
        <v>0.87935876641483168</v>
      </c>
      <c r="AQ31" s="8">
        <f>1000/AL31</f>
        <v>1.4234620031340088</v>
      </c>
      <c r="AR31" s="8" t="e">
        <f>1000/AM31</f>
        <v>#DIV/0!</v>
      </c>
      <c r="AS31" s="8" t="e">
        <f>1000/AN31</f>
        <v>#DIV/0!</v>
      </c>
    </row>
    <row r="32" spans="1:45" x14ac:dyDescent="0.2">
      <c r="A32">
        <v>10004351</v>
      </c>
      <c r="B32" t="s">
        <v>55</v>
      </c>
      <c r="C32">
        <v>91</v>
      </c>
      <c r="D32">
        <v>64.55</v>
      </c>
      <c r="F32">
        <v>70</v>
      </c>
      <c r="G32">
        <v>9</v>
      </c>
      <c r="H32">
        <v>45</v>
      </c>
      <c r="I32">
        <v>44</v>
      </c>
      <c r="J32">
        <v>2</v>
      </c>
      <c r="K32">
        <v>0</v>
      </c>
      <c r="L32">
        <v>14.9</v>
      </c>
      <c r="M32">
        <v>47.8</v>
      </c>
      <c r="N32">
        <v>34.200000000000003</v>
      </c>
      <c r="O32">
        <v>3.1</v>
      </c>
      <c r="P32">
        <v>0</v>
      </c>
      <c r="Q32">
        <v>0</v>
      </c>
      <c r="R32">
        <v>50</v>
      </c>
      <c r="S32">
        <v>50</v>
      </c>
      <c r="T32">
        <v>0</v>
      </c>
      <c r="U32">
        <v>0</v>
      </c>
      <c r="V32">
        <v>0</v>
      </c>
      <c r="W32">
        <v>25</v>
      </c>
      <c r="X32">
        <v>75</v>
      </c>
      <c r="Y32">
        <v>0</v>
      </c>
      <c r="Z32">
        <v>0</v>
      </c>
      <c r="AB32" s="1">
        <v>1041328</v>
      </c>
      <c r="AC32" s="1">
        <v>974882</v>
      </c>
      <c r="AD32" s="1">
        <v>6824178</v>
      </c>
      <c r="AF32" s="8">
        <f>G32/100</f>
        <v>0.09</v>
      </c>
      <c r="AG32" s="8">
        <f>L32/100</f>
        <v>0.14899999999999999</v>
      </c>
      <c r="AH32" s="8">
        <f>Q32/100</f>
        <v>0</v>
      </c>
      <c r="AI32" s="8">
        <f>V32/100</f>
        <v>0</v>
      </c>
      <c r="AK32" s="9">
        <f>($AD32/1000)/($D32*AF32)</f>
        <v>1174.6584043377227</v>
      </c>
      <c r="AL32" s="9">
        <f>($AD32/1000)/($D32*AG32)</f>
        <v>709.52521067379234</v>
      </c>
      <c r="AM32" s="9" t="e">
        <f>($AD32/1000)/($D32*AH32)</f>
        <v>#DIV/0!</v>
      </c>
      <c r="AN32" s="9" t="e">
        <f>($AD32/1000)/($D32*AI32)</f>
        <v>#DIV/0!</v>
      </c>
      <c r="AO32" s="7"/>
      <c r="AP32" s="8">
        <f>1000/AK32</f>
        <v>0.85131132277030286</v>
      </c>
      <c r="AQ32" s="8">
        <f>1000/AL32</f>
        <v>1.4093931899197234</v>
      </c>
      <c r="AR32" s="8" t="e">
        <f>1000/AM32</f>
        <v>#DIV/0!</v>
      </c>
      <c r="AS32" s="8" t="e">
        <f>1000/AN32</f>
        <v>#DIV/0!</v>
      </c>
    </row>
    <row r="33" spans="1:45" x14ac:dyDescent="0.2">
      <c r="A33">
        <v>10006840</v>
      </c>
      <c r="B33" t="s">
        <v>99</v>
      </c>
      <c r="C33">
        <v>14</v>
      </c>
      <c r="D33">
        <v>42.7</v>
      </c>
      <c r="F33">
        <v>100</v>
      </c>
      <c r="G33">
        <v>77</v>
      </c>
      <c r="H33">
        <v>23</v>
      </c>
      <c r="I33">
        <v>0</v>
      </c>
      <c r="J33">
        <v>0</v>
      </c>
      <c r="K33">
        <v>0</v>
      </c>
      <c r="L33">
        <v>65.400000000000006</v>
      </c>
      <c r="M33">
        <v>34.6</v>
      </c>
      <c r="N33">
        <v>0</v>
      </c>
      <c r="O33">
        <v>0</v>
      </c>
      <c r="P33">
        <v>0</v>
      </c>
      <c r="Q33">
        <v>100</v>
      </c>
      <c r="R33">
        <v>0</v>
      </c>
      <c r="S33">
        <v>0</v>
      </c>
      <c r="T33">
        <v>0</v>
      </c>
      <c r="U33">
        <v>0</v>
      </c>
      <c r="V33">
        <v>87.5</v>
      </c>
      <c r="W33">
        <v>12.5</v>
      </c>
      <c r="X33">
        <v>0</v>
      </c>
      <c r="Y33">
        <v>0</v>
      </c>
      <c r="Z33">
        <v>0</v>
      </c>
      <c r="AB33" s="1">
        <v>2674392</v>
      </c>
      <c r="AC33" s="1">
        <v>2983694</v>
      </c>
      <c r="AD33" s="1">
        <v>20885858</v>
      </c>
      <c r="AF33" s="8">
        <f>G33/100</f>
        <v>0.77</v>
      </c>
      <c r="AG33" s="8">
        <f>L33/100</f>
        <v>0.65400000000000003</v>
      </c>
      <c r="AH33" s="8">
        <f>Q33/100</f>
        <v>1</v>
      </c>
      <c r="AI33" s="8">
        <f>V33/100</f>
        <v>0.875</v>
      </c>
      <c r="AK33" s="9">
        <f>($AD33/1000)/($D33*AF33)</f>
        <v>635.23397913561837</v>
      </c>
      <c r="AL33" s="9">
        <f>($AD33/1000)/($D33*AG33)</f>
        <v>747.90544944101862</v>
      </c>
      <c r="AM33" s="9">
        <f>($AD33/1000)/($D33*AH33)</f>
        <v>489.13016393442621</v>
      </c>
      <c r="AN33" s="9">
        <f>($AD33/1000)/($D33*AI33)</f>
        <v>559.00590163934419</v>
      </c>
      <c r="AO33" s="7"/>
      <c r="AP33" s="8">
        <f>1000/AK33</f>
        <v>1.5742230939231707</v>
      </c>
      <c r="AQ33" s="8">
        <f>1000/AL33</f>
        <v>1.3370674070464332</v>
      </c>
      <c r="AR33" s="8">
        <f>1000/AM33</f>
        <v>2.0444455765235978</v>
      </c>
      <c r="AS33" s="8">
        <f>1000/AN33</f>
        <v>1.7888898794581485</v>
      </c>
    </row>
    <row r="34" spans="1:45" x14ac:dyDescent="0.2">
      <c r="A34">
        <v>10007155</v>
      </c>
      <c r="B34" t="s">
        <v>54</v>
      </c>
      <c r="C34">
        <v>103</v>
      </c>
      <c r="D34">
        <v>29.8</v>
      </c>
      <c r="F34">
        <v>45</v>
      </c>
      <c r="G34">
        <v>21</v>
      </c>
      <c r="H34">
        <v>47</v>
      </c>
      <c r="I34">
        <v>32</v>
      </c>
      <c r="J34">
        <v>0</v>
      </c>
      <c r="K34">
        <v>0</v>
      </c>
      <c r="L34">
        <v>14.7</v>
      </c>
      <c r="M34">
        <v>60</v>
      </c>
      <c r="N34">
        <v>25.3</v>
      </c>
      <c r="O34">
        <v>0</v>
      </c>
      <c r="P34">
        <v>0</v>
      </c>
      <c r="Q34">
        <v>50</v>
      </c>
      <c r="R34">
        <v>33.299999999999997</v>
      </c>
      <c r="S34">
        <v>16.7</v>
      </c>
      <c r="T34">
        <v>0</v>
      </c>
      <c r="U34">
        <v>0</v>
      </c>
      <c r="V34">
        <v>0</v>
      </c>
      <c r="W34">
        <v>12.5</v>
      </c>
      <c r="X34">
        <v>87.5</v>
      </c>
      <c r="Y34">
        <v>0</v>
      </c>
      <c r="Z34">
        <v>0</v>
      </c>
      <c r="AB34" s="1">
        <v>548922</v>
      </c>
      <c r="AC34" s="1">
        <v>470599</v>
      </c>
      <c r="AD34" s="1">
        <v>3294196</v>
      </c>
      <c r="AF34" s="8">
        <f>G34/100</f>
        <v>0.21</v>
      </c>
      <c r="AG34" s="8">
        <f>L34/100</f>
        <v>0.14699999999999999</v>
      </c>
      <c r="AH34" s="8">
        <f>Q34/100</f>
        <v>0.5</v>
      </c>
      <c r="AI34" s="8">
        <f>V34/100</f>
        <v>0</v>
      </c>
      <c r="AK34" s="9">
        <f>($AD34/1000)/($D34*AF34)</f>
        <v>526.39757110898051</v>
      </c>
      <c r="AL34" s="9">
        <f>($AD34/1000)/($D34*AG34)</f>
        <v>751.9965301556864</v>
      </c>
      <c r="AM34" s="9">
        <f>($AD34/1000)/($D34*AH34)</f>
        <v>221.08697986577181</v>
      </c>
      <c r="AN34" s="9" t="e">
        <f>($AD34/1000)/($D34*AI34)</f>
        <v>#DIV/0!</v>
      </c>
      <c r="AO34" s="7"/>
      <c r="AP34" s="8">
        <f>1000/AK34</f>
        <v>1.8997048141640631</v>
      </c>
      <c r="AQ34" s="8">
        <f>1000/AL34</f>
        <v>1.3297933699148443</v>
      </c>
      <c r="AR34" s="8">
        <f>1000/AM34</f>
        <v>4.5231067003906267</v>
      </c>
      <c r="AS34" s="8" t="e">
        <f>1000/AN34</f>
        <v>#DIV/0!</v>
      </c>
    </row>
    <row r="35" spans="1:45" x14ac:dyDescent="0.2">
      <c r="A35">
        <v>10007772</v>
      </c>
      <c r="B35" t="s">
        <v>67</v>
      </c>
      <c r="C35">
        <v>45</v>
      </c>
      <c r="D35">
        <v>39.4</v>
      </c>
      <c r="F35">
        <v>75</v>
      </c>
      <c r="G35">
        <v>38</v>
      </c>
      <c r="H35">
        <v>37</v>
      </c>
      <c r="I35">
        <v>25</v>
      </c>
      <c r="J35">
        <v>0</v>
      </c>
      <c r="K35">
        <v>0</v>
      </c>
      <c r="L35">
        <v>21.2</v>
      </c>
      <c r="M35">
        <v>52.5</v>
      </c>
      <c r="N35">
        <v>26.3</v>
      </c>
      <c r="O35">
        <v>0</v>
      </c>
      <c r="P35">
        <v>0</v>
      </c>
      <c r="Q35">
        <v>100</v>
      </c>
      <c r="R35">
        <v>0</v>
      </c>
      <c r="S35">
        <v>0</v>
      </c>
      <c r="T35">
        <v>0</v>
      </c>
      <c r="U35">
        <v>0</v>
      </c>
      <c r="V35">
        <v>0</v>
      </c>
      <c r="W35">
        <v>37.5</v>
      </c>
      <c r="X35">
        <v>62.5</v>
      </c>
      <c r="Y35">
        <v>0</v>
      </c>
      <c r="Z35">
        <v>0</v>
      </c>
      <c r="AB35" s="1">
        <v>811209</v>
      </c>
      <c r="AC35" s="1">
        <v>908275</v>
      </c>
      <c r="AD35" s="1">
        <v>6357930</v>
      </c>
      <c r="AF35" s="8">
        <f>G35/100</f>
        <v>0.38</v>
      </c>
      <c r="AG35" s="8">
        <f>L35/100</f>
        <v>0.21199999999999999</v>
      </c>
      <c r="AH35" s="8">
        <f>Q35/100</f>
        <v>1</v>
      </c>
      <c r="AI35" s="8">
        <f>V35/100</f>
        <v>0</v>
      </c>
      <c r="AK35" s="9">
        <f>($AD35/1000)/($D35*AF35)</f>
        <v>424.65468875233773</v>
      </c>
      <c r="AL35" s="9">
        <f>($AD35/1000)/($D35*AG35)</f>
        <v>761.17349870702037</v>
      </c>
      <c r="AM35" s="9">
        <f>($AD35/1000)/($D35*AH35)</f>
        <v>161.36878172588834</v>
      </c>
      <c r="AN35" s="9" t="e">
        <f>($AD35/1000)/($D35*AI35)</f>
        <v>#DIV/0!</v>
      </c>
      <c r="AO35" s="7"/>
      <c r="AP35" s="8">
        <f>1000/AK35</f>
        <v>2.3548544888037455</v>
      </c>
      <c r="AQ35" s="8">
        <f>1000/AL35</f>
        <v>1.3137609253326161</v>
      </c>
      <c r="AR35" s="8">
        <f>1000/AM35</f>
        <v>6.196985496851962</v>
      </c>
      <c r="AS35" s="8" t="e">
        <f>1000/AN35</f>
        <v>#DIV/0!</v>
      </c>
    </row>
    <row r="36" spans="1:45" x14ac:dyDescent="0.2">
      <c r="A36">
        <v>10001478</v>
      </c>
      <c r="B36" t="s">
        <v>80</v>
      </c>
      <c r="C36">
        <v>32</v>
      </c>
      <c r="D36">
        <v>36.200000000000003</v>
      </c>
      <c r="F36">
        <v>100</v>
      </c>
      <c r="G36">
        <v>32</v>
      </c>
      <c r="H36">
        <v>62</v>
      </c>
      <c r="I36">
        <v>6</v>
      </c>
      <c r="J36">
        <v>0</v>
      </c>
      <c r="K36">
        <v>0</v>
      </c>
      <c r="L36">
        <v>31.9</v>
      </c>
      <c r="M36">
        <v>60.4</v>
      </c>
      <c r="N36">
        <v>7.7</v>
      </c>
      <c r="O36">
        <v>0</v>
      </c>
      <c r="P36">
        <v>0</v>
      </c>
      <c r="Q36">
        <v>50</v>
      </c>
      <c r="R36">
        <v>50</v>
      </c>
      <c r="S36">
        <v>0</v>
      </c>
      <c r="T36">
        <v>0</v>
      </c>
      <c r="U36">
        <v>0</v>
      </c>
      <c r="V36">
        <v>0</v>
      </c>
      <c r="W36">
        <v>87.5</v>
      </c>
      <c r="X36">
        <v>12.5</v>
      </c>
      <c r="Y36">
        <v>0</v>
      </c>
      <c r="Z36">
        <v>0</v>
      </c>
      <c r="AB36" s="1">
        <v>1263237</v>
      </c>
      <c r="AC36" s="1">
        <v>1284045</v>
      </c>
      <c r="AD36" s="1">
        <v>8988316</v>
      </c>
      <c r="AF36" s="8">
        <f>G36/100</f>
        <v>0.32</v>
      </c>
      <c r="AG36" s="8">
        <f>L36/100</f>
        <v>0.31900000000000001</v>
      </c>
      <c r="AH36" s="8">
        <f>Q36/100</f>
        <v>0.5</v>
      </c>
      <c r="AI36" s="8">
        <f>V36/100</f>
        <v>0</v>
      </c>
      <c r="AK36" s="9">
        <f>($AD36/1000)/($D36*AF36)</f>
        <v>775.92506906077347</v>
      </c>
      <c r="AL36" s="9">
        <f>($AD36/1000)/($D36*AG36)</f>
        <v>778.3574360484248</v>
      </c>
      <c r="AM36" s="9">
        <f>($AD36/1000)/($D36*AH36)</f>
        <v>496.59204419889505</v>
      </c>
      <c r="AN36" s="9" t="e">
        <f>($AD36/1000)/($D36*AI36)</f>
        <v>#DIV/0!</v>
      </c>
      <c r="AO36" s="7"/>
      <c r="AP36" s="8">
        <f>1000/AK36</f>
        <v>1.2887842394504154</v>
      </c>
      <c r="AQ36" s="8">
        <f>1000/AL36</f>
        <v>1.2847567887021329</v>
      </c>
      <c r="AR36" s="8">
        <f>1000/AM36</f>
        <v>2.0137253741412739</v>
      </c>
      <c r="AS36" s="8" t="e">
        <f>1000/AN36</f>
        <v>#DIV/0!</v>
      </c>
    </row>
    <row r="37" spans="1:45" x14ac:dyDescent="0.2">
      <c r="A37">
        <v>10007814</v>
      </c>
      <c r="B37" t="s">
        <v>91</v>
      </c>
      <c r="C37">
        <v>28</v>
      </c>
      <c r="D37">
        <v>45.55</v>
      </c>
      <c r="F37">
        <v>100</v>
      </c>
      <c r="G37">
        <v>45</v>
      </c>
      <c r="H37">
        <v>51</v>
      </c>
      <c r="I37">
        <v>4</v>
      </c>
      <c r="J37">
        <v>0</v>
      </c>
      <c r="K37">
        <v>0</v>
      </c>
      <c r="L37">
        <v>42.1</v>
      </c>
      <c r="M37">
        <v>51.8</v>
      </c>
      <c r="N37">
        <v>6.1</v>
      </c>
      <c r="O37">
        <v>0</v>
      </c>
      <c r="P37">
        <v>0</v>
      </c>
      <c r="Q37">
        <v>62.5</v>
      </c>
      <c r="R37">
        <v>37.5</v>
      </c>
      <c r="S37">
        <v>0</v>
      </c>
      <c r="T37">
        <v>0</v>
      </c>
      <c r="U37">
        <v>0</v>
      </c>
      <c r="V37">
        <v>25</v>
      </c>
      <c r="W37">
        <v>75</v>
      </c>
      <c r="X37">
        <v>0</v>
      </c>
      <c r="Y37">
        <v>0</v>
      </c>
      <c r="Z37">
        <v>0</v>
      </c>
      <c r="AB37" s="1">
        <v>2264500</v>
      </c>
      <c r="AC37" s="1">
        <v>2141765</v>
      </c>
      <c r="AD37" s="1">
        <v>14992359</v>
      </c>
      <c r="AF37" s="8">
        <f>G37/100</f>
        <v>0.45</v>
      </c>
      <c r="AG37" s="8">
        <f>L37/100</f>
        <v>0.42100000000000004</v>
      </c>
      <c r="AH37" s="8">
        <f>Q37/100</f>
        <v>0.625</v>
      </c>
      <c r="AI37" s="8">
        <f>V37/100</f>
        <v>0.25</v>
      </c>
      <c r="AK37" s="9">
        <f>($AD37/1000)/($D37*AF37)</f>
        <v>731.42378338821811</v>
      </c>
      <c r="AL37" s="9">
        <f>($AD37/1000)/($D37*AG37)</f>
        <v>781.80689435795273</v>
      </c>
      <c r="AM37" s="9">
        <f>($AD37/1000)/($D37*AH37)</f>
        <v>526.625124039517</v>
      </c>
      <c r="AN37" s="9">
        <f>($AD37/1000)/($D37*AI37)</f>
        <v>1316.5628100987926</v>
      </c>
      <c r="AO37" s="7"/>
      <c r="AP37" s="8">
        <f>1000/AK37</f>
        <v>1.3671964498715645</v>
      </c>
      <c r="AQ37" s="8">
        <f>1000/AL37</f>
        <v>1.2790882342131751</v>
      </c>
      <c r="AR37" s="8">
        <f>1000/AM37</f>
        <v>1.8988839581549508</v>
      </c>
      <c r="AS37" s="8">
        <f>1000/AN37</f>
        <v>0.7595535832619803</v>
      </c>
    </row>
    <row r="38" spans="1:45" x14ac:dyDescent="0.2">
      <c r="A38">
        <v>10003645</v>
      </c>
      <c r="B38" t="s">
        <v>94</v>
      </c>
      <c r="C38">
        <v>69</v>
      </c>
      <c r="D38">
        <v>48.5</v>
      </c>
      <c r="F38">
        <v>100</v>
      </c>
      <c r="G38">
        <v>58</v>
      </c>
      <c r="H38">
        <v>40</v>
      </c>
      <c r="I38">
        <v>2</v>
      </c>
      <c r="J38">
        <v>0</v>
      </c>
      <c r="K38">
        <v>0</v>
      </c>
      <c r="L38">
        <v>50.5</v>
      </c>
      <c r="M38">
        <v>46.6</v>
      </c>
      <c r="N38">
        <v>2.9</v>
      </c>
      <c r="O38">
        <v>0</v>
      </c>
      <c r="P38">
        <v>0</v>
      </c>
      <c r="Q38">
        <v>75</v>
      </c>
      <c r="R38">
        <v>25</v>
      </c>
      <c r="S38">
        <v>0</v>
      </c>
      <c r="T38">
        <v>0</v>
      </c>
      <c r="U38">
        <v>0</v>
      </c>
      <c r="V38">
        <v>62.5</v>
      </c>
      <c r="W38">
        <v>37.5</v>
      </c>
      <c r="X38">
        <v>0</v>
      </c>
      <c r="Y38">
        <v>0</v>
      </c>
      <c r="Z38">
        <v>0</v>
      </c>
      <c r="AB38" s="1">
        <v>3237203</v>
      </c>
      <c r="AC38" s="1">
        <v>2795915</v>
      </c>
      <c r="AD38" s="1">
        <v>19571408</v>
      </c>
      <c r="AF38" s="8">
        <f>G38/100</f>
        <v>0.57999999999999996</v>
      </c>
      <c r="AG38" s="8">
        <f>L38/100</f>
        <v>0.505</v>
      </c>
      <c r="AH38" s="8">
        <f>Q38/100</f>
        <v>0.75</v>
      </c>
      <c r="AI38" s="8">
        <f>V38/100</f>
        <v>0.625</v>
      </c>
      <c r="AK38" s="9">
        <f>($AD38/1000)/($D38*AF38)</f>
        <v>695.74859580519023</v>
      </c>
      <c r="AL38" s="9">
        <f>($AD38/1000)/($D38*AG38)</f>
        <v>799.07759518219859</v>
      </c>
      <c r="AM38" s="9">
        <f>($AD38/1000)/($D38*AH38)</f>
        <v>538.04558075601369</v>
      </c>
      <c r="AN38" s="9">
        <f>($AD38/1000)/($D38*AI38)</f>
        <v>645.65469690721648</v>
      </c>
      <c r="AO38" s="7"/>
      <c r="AP38" s="8">
        <f>1000/AK38</f>
        <v>1.4373007808124993</v>
      </c>
      <c r="AQ38" s="8">
        <f>1000/AL38</f>
        <v>1.2514429212246765</v>
      </c>
      <c r="AR38" s="8">
        <f>1000/AM38</f>
        <v>1.8585785958782324</v>
      </c>
      <c r="AS38" s="8">
        <f>1000/AN38</f>
        <v>1.5488154965651935</v>
      </c>
    </row>
    <row r="39" spans="1:45" x14ac:dyDescent="0.2">
      <c r="A39">
        <v>10004048</v>
      </c>
      <c r="B39" t="s">
        <v>59</v>
      </c>
      <c r="C39">
        <v>83</v>
      </c>
      <c r="D39">
        <v>9.3000000000000007</v>
      </c>
      <c r="F39">
        <v>100</v>
      </c>
      <c r="G39">
        <v>8</v>
      </c>
      <c r="H39">
        <v>21</v>
      </c>
      <c r="I39">
        <v>36</v>
      </c>
      <c r="J39">
        <v>23</v>
      </c>
      <c r="K39">
        <v>12</v>
      </c>
      <c r="L39">
        <v>13</v>
      </c>
      <c r="M39">
        <v>34.799999999999997</v>
      </c>
      <c r="N39">
        <v>47.9</v>
      </c>
      <c r="O39">
        <v>4.3</v>
      </c>
      <c r="P39">
        <v>0</v>
      </c>
      <c r="Q39">
        <v>0</v>
      </c>
      <c r="R39">
        <v>0</v>
      </c>
      <c r="S39">
        <v>0</v>
      </c>
      <c r="T39">
        <v>50</v>
      </c>
      <c r="U39">
        <v>50</v>
      </c>
      <c r="V39">
        <v>0</v>
      </c>
      <c r="W39">
        <v>0</v>
      </c>
      <c r="X39">
        <v>50</v>
      </c>
      <c r="Y39">
        <v>50</v>
      </c>
      <c r="Z39">
        <v>0</v>
      </c>
      <c r="AB39" s="1">
        <v>163000</v>
      </c>
      <c r="AC39" s="1">
        <v>140000</v>
      </c>
      <c r="AD39" s="1">
        <v>980000</v>
      </c>
      <c r="AF39" s="8">
        <f>G39/100</f>
        <v>0.08</v>
      </c>
      <c r="AG39" s="8">
        <f>L39/100</f>
        <v>0.13</v>
      </c>
      <c r="AH39" s="8">
        <f>Q39/100</f>
        <v>0</v>
      </c>
      <c r="AI39" s="8">
        <f>V39/100</f>
        <v>0</v>
      </c>
      <c r="AK39" s="9">
        <f>($AD39/1000)/($D39*AF39)</f>
        <v>1317.2043010752686</v>
      </c>
      <c r="AL39" s="9">
        <f>($AD39/1000)/($D39*AG39)</f>
        <v>810.58726220016536</v>
      </c>
      <c r="AM39" s="9" t="e">
        <f>($AD39/1000)/($D39*AH39)</f>
        <v>#DIV/0!</v>
      </c>
      <c r="AN39" s="9" t="e">
        <f>($AD39/1000)/($D39*AI39)</f>
        <v>#DIV/0!</v>
      </c>
      <c r="AO39" s="7"/>
      <c r="AP39" s="8">
        <f>1000/AK39</f>
        <v>0.75918367346938787</v>
      </c>
      <c r="AQ39" s="8">
        <f>1000/AL39</f>
        <v>1.2336734693877551</v>
      </c>
      <c r="AR39" s="8" t="e">
        <f>1000/AM39</f>
        <v>#DIV/0!</v>
      </c>
      <c r="AS39" s="8" t="e">
        <f>1000/AN39</f>
        <v>#DIV/0!</v>
      </c>
    </row>
    <row r="40" spans="1:45" x14ac:dyDescent="0.2">
      <c r="A40">
        <v>10007851</v>
      </c>
      <c r="B40" t="s">
        <v>44</v>
      </c>
      <c r="C40">
        <v>38</v>
      </c>
      <c r="D40">
        <v>17</v>
      </c>
      <c r="F40">
        <v>50</v>
      </c>
      <c r="G40">
        <v>4</v>
      </c>
      <c r="H40">
        <v>47</v>
      </c>
      <c r="I40">
        <v>42</v>
      </c>
      <c r="J40">
        <v>7</v>
      </c>
      <c r="K40">
        <v>0</v>
      </c>
      <c r="L40">
        <v>7</v>
      </c>
      <c r="M40">
        <v>67.400000000000006</v>
      </c>
      <c r="N40">
        <v>25.6</v>
      </c>
      <c r="O40">
        <v>0</v>
      </c>
      <c r="P40">
        <v>0</v>
      </c>
      <c r="Q40">
        <v>0</v>
      </c>
      <c r="R40">
        <v>25</v>
      </c>
      <c r="S40">
        <v>75</v>
      </c>
      <c r="T40">
        <v>0</v>
      </c>
      <c r="U40">
        <v>0</v>
      </c>
      <c r="V40">
        <v>0</v>
      </c>
      <c r="W40">
        <v>0</v>
      </c>
      <c r="X40">
        <v>50</v>
      </c>
      <c r="Y40">
        <v>50</v>
      </c>
      <c r="Z40">
        <v>0</v>
      </c>
      <c r="AB40" s="1">
        <v>148000</v>
      </c>
      <c r="AC40" s="1">
        <v>138571</v>
      </c>
      <c r="AD40" s="1">
        <v>970000</v>
      </c>
      <c r="AF40" s="8">
        <f>G40/100</f>
        <v>0.04</v>
      </c>
      <c r="AG40" s="8">
        <f>L40/100</f>
        <v>7.0000000000000007E-2</v>
      </c>
      <c r="AH40" s="8">
        <f>Q40/100</f>
        <v>0</v>
      </c>
      <c r="AI40" s="8">
        <f>V40/100</f>
        <v>0</v>
      </c>
      <c r="AK40" s="9">
        <f>($AD40/1000)/($D40*AF40)</f>
        <v>1426.4705882352939</v>
      </c>
      <c r="AL40" s="9">
        <f>($AD40/1000)/($D40*AG40)</f>
        <v>815.12605042016799</v>
      </c>
      <c r="AM40" s="9" t="e">
        <f>($AD40/1000)/($D40*AH40)</f>
        <v>#DIV/0!</v>
      </c>
      <c r="AN40" s="9" t="e">
        <f>($AD40/1000)/($D40*AI40)</f>
        <v>#DIV/0!</v>
      </c>
      <c r="AO40" s="7"/>
      <c r="AP40" s="8">
        <f>1000/AK40</f>
        <v>0.70103092783505161</v>
      </c>
      <c r="AQ40" s="8">
        <f>1000/AL40</f>
        <v>1.2268041237113403</v>
      </c>
      <c r="AR40" s="8" t="e">
        <f>1000/AM40</f>
        <v>#DIV/0!</v>
      </c>
      <c r="AS40" s="8" t="e">
        <f>1000/AN40</f>
        <v>#DIV/0!</v>
      </c>
    </row>
    <row r="41" spans="1:45" x14ac:dyDescent="0.2">
      <c r="A41">
        <v>10007791</v>
      </c>
      <c r="B41" t="s">
        <v>86</v>
      </c>
      <c r="C41">
        <v>46</v>
      </c>
      <c r="D41">
        <v>73</v>
      </c>
      <c r="F41">
        <v>100</v>
      </c>
      <c r="G41">
        <v>41</v>
      </c>
      <c r="H41">
        <v>50</v>
      </c>
      <c r="I41">
        <v>9</v>
      </c>
      <c r="J41">
        <v>0</v>
      </c>
      <c r="K41">
        <v>0</v>
      </c>
      <c r="L41">
        <v>33.9</v>
      </c>
      <c r="M41">
        <v>60.6</v>
      </c>
      <c r="N41">
        <v>5.5</v>
      </c>
      <c r="O41">
        <v>0</v>
      </c>
      <c r="P41">
        <v>0</v>
      </c>
      <c r="Q41">
        <v>83.3</v>
      </c>
      <c r="R41">
        <v>16.7</v>
      </c>
      <c r="S41">
        <v>0</v>
      </c>
      <c r="T41">
        <v>0</v>
      </c>
      <c r="U41">
        <v>0</v>
      </c>
      <c r="V41">
        <v>0</v>
      </c>
      <c r="W41">
        <v>62.5</v>
      </c>
      <c r="X41">
        <v>37.5</v>
      </c>
      <c r="Y41">
        <v>0</v>
      </c>
      <c r="Z41">
        <v>0</v>
      </c>
      <c r="AB41" s="1">
        <v>3448955</v>
      </c>
      <c r="AC41" s="1">
        <v>2890972</v>
      </c>
      <c r="AD41" s="1">
        <v>20236810</v>
      </c>
      <c r="AF41" s="8">
        <f>G41/100</f>
        <v>0.41</v>
      </c>
      <c r="AG41" s="8">
        <f>L41/100</f>
        <v>0.33899999999999997</v>
      </c>
      <c r="AH41" s="8">
        <f>Q41/100</f>
        <v>0.83299999999999996</v>
      </c>
      <c r="AI41" s="8">
        <f>V41/100</f>
        <v>0</v>
      </c>
      <c r="AK41" s="9">
        <f>($AD41/1000)/($D41*AF41)</f>
        <v>676.13798864016042</v>
      </c>
      <c r="AL41" s="9">
        <f>($AD41/1000)/($D41*AG41)</f>
        <v>817.74800985978118</v>
      </c>
      <c r="AM41" s="9">
        <f>($AD41/1000)/($D41*AH41)</f>
        <v>332.79300761400452</v>
      </c>
      <c r="AN41" s="9" t="e">
        <f>($AD41/1000)/($D41*AI41)</f>
        <v>#DIV/0!</v>
      </c>
      <c r="AO41" s="7"/>
      <c r="AP41" s="8">
        <f>1000/AK41</f>
        <v>1.4789880420876609</v>
      </c>
      <c r="AQ41" s="8">
        <f>1000/AL41</f>
        <v>1.2228706006529682</v>
      </c>
      <c r="AR41" s="8">
        <f>1000/AM41</f>
        <v>3.0048708269732236</v>
      </c>
      <c r="AS41" s="8" t="e">
        <f>1000/AN41</f>
        <v>#DIV/0!</v>
      </c>
    </row>
    <row r="42" spans="1:45" x14ac:dyDescent="0.2">
      <c r="A42">
        <v>10007146</v>
      </c>
      <c r="B42" t="s">
        <v>49</v>
      </c>
      <c r="C42">
        <v>55</v>
      </c>
      <c r="D42">
        <v>18.8</v>
      </c>
      <c r="F42">
        <v>35</v>
      </c>
      <c r="G42">
        <v>19</v>
      </c>
      <c r="H42">
        <v>36</v>
      </c>
      <c r="I42">
        <v>39</v>
      </c>
      <c r="J42">
        <v>6</v>
      </c>
      <c r="K42">
        <v>0</v>
      </c>
      <c r="L42">
        <v>10.6</v>
      </c>
      <c r="M42">
        <v>59.6</v>
      </c>
      <c r="N42">
        <v>29.8</v>
      </c>
      <c r="O42">
        <v>0</v>
      </c>
      <c r="P42">
        <v>0</v>
      </c>
      <c r="Q42">
        <v>50</v>
      </c>
      <c r="R42">
        <v>0</v>
      </c>
      <c r="S42">
        <v>50</v>
      </c>
      <c r="T42">
        <v>0</v>
      </c>
      <c r="U42">
        <v>0</v>
      </c>
      <c r="V42">
        <v>0</v>
      </c>
      <c r="W42">
        <v>0</v>
      </c>
      <c r="X42">
        <v>62.5</v>
      </c>
      <c r="Y42">
        <v>37.5</v>
      </c>
      <c r="Z42">
        <v>0</v>
      </c>
      <c r="AB42" s="1">
        <v>249982</v>
      </c>
      <c r="AC42" s="1">
        <v>233819</v>
      </c>
      <c r="AD42" s="1">
        <v>1636739</v>
      </c>
      <c r="AF42" s="8">
        <f>G42/100</f>
        <v>0.19</v>
      </c>
      <c r="AG42" s="8">
        <f>L42/100</f>
        <v>0.106</v>
      </c>
      <c r="AH42" s="8">
        <f>Q42/100</f>
        <v>0.5</v>
      </c>
      <c r="AI42" s="8">
        <f>V42/100</f>
        <v>0</v>
      </c>
      <c r="AK42" s="9">
        <f>($AD42/1000)/($D42*AF42)</f>
        <v>458.21360582306829</v>
      </c>
      <c r="AL42" s="9">
        <f>($AD42/1000)/($D42*AG42)</f>
        <v>821.32627458851869</v>
      </c>
      <c r="AM42" s="9">
        <f>($AD42/1000)/($D42*AH42)</f>
        <v>174.12117021276595</v>
      </c>
      <c r="AN42" s="9" t="e">
        <f>($AD42/1000)/($D42*AI42)</f>
        <v>#DIV/0!</v>
      </c>
      <c r="AO42" s="7"/>
      <c r="AP42" s="8">
        <f>1000/AK42</f>
        <v>2.18238827326776</v>
      </c>
      <c r="AQ42" s="8">
        <f>1000/AL42</f>
        <v>1.2175429314020134</v>
      </c>
      <c r="AR42" s="8">
        <f>1000/AM42</f>
        <v>5.7431270349151582</v>
      </c>
      <c r="AS42" s="8" t="e">
        <f>1000/AN42</f>
        <v>#DIV/0!</v>
      </c>
    </row>
    <row r="43" spans="1:45" x14ac:dyDescent="0.2">
      <c r="A43">
        <v>10004930</v>
      </c>
      <c r="B43" t="s">
        <v>63</v>
      </c>
      <c r="C43">
        <v>101</v>
      </c>
      <c r="D43">
        <v>17.3</v>
      </c>
      <c r="F43">
        <v>65</v>
      </c>
      <c r="G43">
        <v>10</v>
      </c>
      <c r="H43">
        <v>57</v>
      </c>
      <c r="I43">
        <v>28</v>
      </c>
      <c r="J43">
        <v>5</v>
      </c>
      <c r="K43">
        <v>0</v>
      </c>
      <c r="L43">
        <v>16.3</v>
      </c>
      <c r="M43">
        <v>53.5</v>
      </c>
      <c r="N43">
        <v>27.9</v>
      </c>
      <c r="O43">
        <v>2.2999999999999998</v>
      </c>
      <c r="P43">
        <v>0</v>
      </c>
      <c r="Q43">
        <v>0</v>
      </c>
      <c r="R43">
        <v>100</v>
      </c>
      <c r="S43">
        <v>0</v>
      </c>
      <c r="T43">
        <v>0</v>
      </c>
      <c r="U43">
        <v>0</v>
      </c>
      <c r="V43">
        <v>0</v>
      </c>
      <c r="W43">
        <v>0</v>
      </c>
      <c r="X43">
        <v>75</v>
      </c>
      <c r="Y43">
        <v>25</v>
      </c>
      <c r="Z43">
        <v>0</v>
      </c>
      <c r="AB43" s="1">
        <v>400253</v>
      </c>
      <c r="AC43" s="1">
        <v>335779</v>
      </c>
      <c r="AD43" s="1">
        <v>2350454</v>
      </c>
      <c r="AF43" s="8">
        <f>G43/100</f>
        <v>0.1</v>
      </c>
      <c r="AG43" s="8">
        <f>L43/100</f>
        <v>0.16300000000000001</v>
      </c>
      <c r="AH43" s="8">
        <f>Q43/100</f>
        <v>0</v>
      </c>
      <c r="AI43" s="8">
        <f>V43/100</f>
        <v>0</v>
      </c>
      <c r="AK43" s="9">
        <f>($AD43/1000)/($D43*AF43)</f>
        <v>1358.6439306358382</v>
      </c>
      <c r="AL43" s="9">
        <f>($AD43/1000)/($D43*AG43)</f>
        <v>833.52388382566767</v>
      </c>
      <c r="AM43" s="9" t="e">
        <f>($AD43/1000)/($D43*AH43)</f>
        <v>#DIV/0!</v>
      </c>
      <c r="AN43" s="9" t="e">
        <f>($AD43/1000)/($D43*AI43)</f>
        <v>#DIV/0!</v>
      </c>
      <c r="AO43" s="7"/>
      <c r="AP43" s="8">
        <f>1000/AK43</f>
        <v>0.73602801841686749</v>
      </c>
      <c r="AQ43" s="8">
        <f>1000/AL43</f>
        <v>1.199725670019494</v>
      </c>
      <c r="AR43" s="8" t="e">
        <f>1000/AM43</f>
        <v>#DIV/0!</v>
      </c>
      <c r="AS43" s="8" t="e">
        <f>1000/AN43</f>
        <v>#DIV/0!</v>
      </c>
    </row>
    <row r="44" spans="1:45" x14ac:dyDescent="0.2">
      <c r="A44">
        <v>10007789</v>
      </c>
      <c r="B44" t="s">
        <v>76</v>
      </c>
      <c r="C44">
        <v>41</v>
      </c>
      <c r="D44">
        <v>28.3</v>
      </c>
      <c r="F44">
        <v>100</v>
      </c>
      <c r="G44">
        <v>25</v>
      </c>
      <c r="H44">
        <v>67</v>
      </c>
      <c r="I44">
        <v>8</v>
      </c>
      <c r="J44">
        <v>0</v>
      </c>
      <c r="K44">
        <v>0</v>
      </c>
      <c r="L44">
        <v>25.4</v>
      </c>
      <c r="M44">
        <v>67.599999999999994</v>
      </c>
      <c r="N44">
        <v>7</v>
      </c>
      <c r="O44">
        <v>0</v>
      </c>
      <c r="P44">
        <v>0</v>
      </c>
      <c r="Q44">
        <v>33.299999999999997</v>
      </c>
      <c r="R44">
        <v>66.7</v>
      </c>
      <c r="S44">
        <v>0</v>
      </c>
      <c r="T44">
        <v>0</v>
      </c>
      <c r="U44">
        <v>0</v>
      </c>
      <c r="V44">
        <v>12.5</v>
      </c>
      <c r="W44">
        <v>62.5</v>
      </c>
      <c r="X44">
        <v>25</v>
      </c>
      <c r="Y44">
        <v>0</v>
      </c>
      <c r="Z44">
        <v>0</v>
      </c>
      <c r="AB44" s="1">
        <v>928752</v>
      </c>
      <c r="AC44" s="1">
        <v>890063</v>
      </c>
      <c r="AD44" s="1">
        <v>6230444</v>
      </c>
      <c r="AF44" s="8">
        <f>G44/100</f>
        <v>0.25</v>
      </c>
      <c r="AG44" s="8">
        <f>L44/100</f>
        <v>0.254</v>
      </c>
      <c r="AH44" s="8">
        <f>Q44/100</f>
        <v>0.33299999999999996</v>
      </c>
      <c r="AI44" s="8">
        <f>V44/100</f>
        <v>0.125</v>
      </c>
      <c r="AK44" s="9">
        <f>($AD44/1000)/($D44*AF44)</f>
        <v>880.62812720848058</v>
      </c>
      <c r="AL44" s="9">
        <f>($AD44/1000)/($D44*AG44)</f>
        <v>866.75996772488247</v>
      </c>
      <c r="AM44" s="9">
        <f>($AD44/1000)/($D44*AH44)</f>
        <v>661.13222763399449</v>
      </c>
      <c r="AN44" s="9">
        <f>($AD44/1000)/($D44*AI44)</f>
        <v>1761.2562544169612</v>
      </c>
      <c r="AO44" s="7"/>
      <c r="AP44" s="8">
        <f>1000/AK44</f>
        <v>1.1355531002284909</v>
      </c>
      <c r="AQ44" s="8">
        <f>1000/AL44</f>
        <v>1.1537219498321467</v>
      </c>
      <c r="AR44" s="8">
        <f>1000/AM44</f>
        <v>1.5125567295043498</v>
      </c>
      <c r="AS44" s="8">
        <f>1000/AN44</f>
        <v>0.56777655011424544</v>
      </c>
    </row>
    <row r="45" spans="1:45" x14ac:dyDescent="0.2">
      <c r="A45">
        <v>10007144</v>
      </c>
      <c r="B45" t="s">
        <v>56</v>
      </c>
      <c r="C45">
        <v>42</v>
      </c>
      <c r="D45">
        <v>12.2</v>
      </c>
      <c r="F45">
        <v>60</v>
      </c>
      <c r="G45">
        <v>14</v>
      </c>
      <c r="H45">
        <v>59</v>
      </c>
      <c r="I45">
        <v>20</v>
      </c>
      <c r="J45">
        <v>7</v>
      </c>
      <c r="K45">
        <v>0</v>
      </c>
      <c r="L45">
        <v>12.9</v>
      </c>
      <c r="M45">
        <v>67.7</v>
      </c>
      <c r="N45">
        <v>19.399999999999999</v>
      </c>
      <c r="O45">
        <v>0</v>
      </c>
      <c r="P45">
        <v>0</v>
      </c>
      <c r="Q45">
        <v>25</v>
      </c>
      <c r="R45">
        <v>75</v>
      </c>
      <c r="S45">
        <v>0</v>
      </c>
      <c r="T45">
        <v>0</v>
      </c>
      <c r="U45">
        <v>0</v>
      </c>
      <c r="V45">
        <v>0</v>
      </c>
      <c r="W45">
        <v>0</v>
      </c>
      <c r="X45">
        <v>50</v>
      </c>
      <c r="Y45">
        <v>50</v>
      </c>
      <c r="Z45">
        <v>0</v>
      </c>
      <c r="AB45" s="1">
        <v>245803</v>
      </c>
      <c r="AC45" s="1">
        <v>197069</v>
      </c>
      <c r="AD45" s="1">
        <v>1379487</v>
      </c>
      <c r="AF45" s="8">
        <f>G45/100</f>
        <v>0.14000000000000001</v>
      </c>
      <c r="AG45" s="8">
        <f>L45/100</f>
        <v>0.129</v>
      </c>
      <c r="AH45" s="8">
        <f>Q45/100</f>
        <v>0.25</v>
      </c>
      <c r="AI45" s="8">
        <f>V45/100</f>
        <v>0</v>
      </c>
      <c r="AK45" s="9">
        <f>($AD45/1000)/($D45*AF45)</f>
        <v>807.66217798594857</v>
      </c>
      <c r="AL45" s="9">
        <f>($AD45/1000)/($D45*AG45)</f>
        <v>876.53259626382021</v>
      </c>
      <c r="AM45" s="9">
        <f>($AD45/1000)/($D45*AH45)</f>
        <v>452.29081967213119</v>
      </c>
      <c r="AN45" s="9" t="e">
        <f>($AD45/1000)/($D45*AI45)</f>
        <v>#DIV/0!</v>
      </c>
      <c r="AO45" s="7"/>
      <c r="AP45" s="8">
        <f>1000/AK45</f>
        <v>1.2381414250369882</v>
      </c>
      <c r="AQ45" s="8">
        <f>1000/AL45</f>
        <v>1.1408588844983676</v>
      </c>
      <c r="AR45" s="8">
        <f>1000/AM45</f>
        <v>2.2109668304231933</v>
      </c>
      <c r="AS45" s="8" t="e">
        <f>1000/AN45</f>
        <v>#DIV/0!</v>
      </c>
    </row>
    <row r="46" spans="1:45" x14ac:dyDescent="0.2">
      <c r="A46">
        <v>10007850</v>
      </c>
      <c r="B46" t="s">
        <v>95</v>
      </c>
      <c r="C46">
        <v>10</v>
      </c>
      <c r="D46">
        <v>29</v>
      </c>
      <c r="F46">
        <v>100</v>
      </c>
      <c r="G46">
        <v>37</v>
      </c>
      <c r="H46">
        <v>61</v>
      </c>
      <c r="I46">
        <v>2</v>
      </c>
      <c r="J46">
        <v>0</v>
      </c>
      <c r="K46">
        <v>0</v>
      </c>
      <c r="L46">
        <v>45.2</v>
      </c>
      <c r="M46">
        <v>50.7</v>
      </c>
      <c r="N46">
        <v>4.0999999999999996</v>
      </c>
      <c r="O46">
        <v>0</v>
      </c>
      <c r="P46">
        <v>0</v>
      </c>
      <c r="Q46">
        <v>16.7</v>
      </c>
      <c r="R46">
        <v>83.3</v>
      </c>
      <c r="S46">
        <v>0</v>
      </c>
      <c r="T46">
        <v>0</v>
      </c>
      <c r="U46">
        <v>0</v>
      </c>
      <c r="V46">
        <v>37.5</v>
      </c>
      <c r="W46">
        <v>62.5</v>
      </c>
      <c r="X46">
        <v>0</v>
      </c>
      <c r="Y46">
        <v>0</v>
      </c>
      <c r="Z46">
        <v>0</v>
      </c>
      <c r="AB46" s="1">
        <v>1707279</v>
      </c>
      <c r="AC46" s="1">
        <v>1647286</v>
      </c>
      <c r="AD46" s="1">
        <v>11531005</v>
      </c>
      <c r="AF46" s="8">
        <f>G46/100</f>
        <v>0.37</v>
      </c>
      <c r="AG46" s="8">
        <f>L46/100</f>
        <v>0.45200000000000001</v>
      </c>
      <c r="AH46" s="8">
        <f>Q46/100</f>
        <v>0.16699999999999998</v>
      </c>
      <c r="AI46" s="8">
        <f>V46/100</f>
        <v>0.375</v>
      </c>
      <c r="AK46" s="9">
        <f>($AD46/1000)/($D46*AF46)</f>
        <v>1074.6509785647715</v>
      </c>
      <c r="AL46" s="9">
        <f>($AD46/1000)/($D46*AG46)</f>
        <v>879.69217271895013</v>
      </c>
      <c r="AM46" s="9">
        <f>($AD46/1000)/($D46*AH46)</f>
        <v>2380.9632459219497</v>
      </c>
      <c r="AN46" s="9">
        <f>($AD46/1000)/($D46*AI46)</f>
        <v>1060.3222988505747</v>
      </c>
      <c r="AO46" s="7"/>
      <c r="AP46" s="8">
        <f>1000/AK46</f>
        <v>0.93053467585869587</v>
      </c>
      <c r="AQ46" s="8">
        <f>1000/AL46</f>
        <v>1.1367612796976501</v>
      </c>
      <c r="AR46" s="8">
        <f>1000/AM46</f>
        <v>0.41999808342811396</v>
      </c>
      <c r="AS46" s="8">
        <f>1000/AN46</f>
        <v>0.94310946877570512</v>
      </c>
    </row>
    <row r="47" spans="1:45" x14ac:dyDescent="0.2">
      <c r="A47">
        <v>10001883</v>
      </c>
      <c r="B47" t="s">
        <v>71</v>
      </c>
      <c r="C47">
        <v>37</v>
      </c>
      <c r="D47">
        <v>53.3</v>
      </c>
      <c r="F47">
        <v>65</v>
      </c>
      <c r="G47">
        <v>14</v>
      </c>
      <c r="H47">
        <v>44</v>
      </c>
      <c r="I47">
        <v>32</v>
      </c>
      <c r="J47">
        <v>5</v>
      </c>
      <c r="K47">
        <v>5</v>
      </c>
      <c r="L47">
        <v>18.899999999999999</v>
      </c>
      <c r="M47">
        <v>47.8</v>
      </c>
      <c r="N47">
        <v>33.299999999999997</v>
      </c>
      <c r="O47">
        <v>0</v>
      </c>
      <c r="P47">
        <v>0</v>
      </c>
      <c r="Q47">
        <v>10</v>
      </c>
      <c r="R47">
        <v>30</v>
      </c>
      <c r="S47">
        <v>20</v>
      </c>
      <c r="T47">
        <v>20</v>
      </c>
      <c r="U47">
        <v>20</v>
      </c>
      <c r="V47">
        <v>0</v>
      </c>
      <c r="W47">
        <v>50</v>
      </c>
      <c r="X47">
        <v>50</v>
      </c>
      <c r="Y47">
        <v>0</v>
      </c>
      <c r="Z47">
        <v>0</v>
      </c>
      <c r="AB47" s="1">
        <v>1405665</v>
      </c>
      <c r="AC47" s="1">
        <v>1279531</v>
      </c>
      <c r="AD47" s="1">
        <v>8956721</v>
      </c>
      <c r="AF47" s="8">
        <f>G47/100</f>
        <v>0.14000000000000001</v>
      </c>
      <c r="AG47" s="8">
        <f>L47/100</f>
        <v>0.18899999999999997</v>
      </c>
      <c r="AH47" s="8">
        <f>Q47/100</f>
        <v>0.1</v>
      </c>
      <c r="AI47" s="8">
        <f>V47/100</f>
        <v>0</v>
      </c>
      <c r="AK47" s="9">
        <f>($AD47/1000)/($D47*AF47)</f>
        <v>1200.3110426159205</v>
      </c>
      <c r="AL47" s="9">
        <f>($AD47/1000)/($D47*AG47)</f>
        <v>889.11929082660799</v>
      </c>
      <c r="AM47" s="9">
        <f>($AD47/1000)/($D47*AH47)</f>
        <v>1680.4354596622888</v>
      </c>
      <c r="AN47" s="9" t="e">
        <f>($AD47/1000)/($D47*AI47)</f>
        <v>#DIV/0!</v>
      </c>
      <c r="AO47" s="7"/>
      <c r="AP47" s="8">
        <f>1000/AK47</f>
        <v>0.83311738749035513</v>
      </c>
      <c r="AQ47" s="8">
        <f>1000/AL47</f>
        <v>1.1247084731119792</v>
      </c>
      <c r="AR47" s="8">
        <f>1000/AM47</f>
        <v>0.59508384820739646</v>
      </c>
      <c r="AS47" s="8" t="e">
        <f>1000/AN47</f>
        <v>#DIV/0!</v>
      </c>
    </row>
    <row r="48" spans="1:45" x14ac:dyDescent="0.2">
      <c r="A48">
        <v>10007767</v>
      </c>
      <c r="B48" t="s">
        <v>57</v>
      </c>
      <c r="C48">
        <v>67</v>
      </c>
      <c r="D48">
        <v>15</v>
      </c>
      <c r="F48">
        <v>85</v>
      </c>
      <c r="G48">
        <v>7</v>
      </c>
      <c r="H48">
        <v>55</v>
      </c>
      <c r="I48">
        <v>36</v>
      </c>
      <c r="J48">
        <v>2</v>
      </c>
      <c r="K48">
        <v>0</v>
      </c>
      <c r="L48">
        <v>12.1</v>
      </c>
      <c r="M48">
        <v>60.6</v>
      </c>
      <c r="N48">
        <v>24.3</v>
      </c>
      <c r="O48">
        <v>3</v>
      </c>
      <c r="P48">
        <v>0</v>
      </c>
      <c r="Q48">
        <v>0</v>
      </c>
      <c r="R48">
        <v>75</v>
      </c>
      <c r="S48">
        <v>25</v>
      </c>
      <c r="T48">
        <v>0</v>
      </c>
      <c r="U48">
        <v>0</v>
      </c>
      <c r="V48">
        <v>0</v>
      </c>
      <c r="W48">
        <v>0</v>
      </c>
      <c r="X48">
        <v>100</v>
      </c>
      <c r="Y48">
        <v>0</v>
      </c>
      <c r="Z48">
        <v>0</v>
      </c>
      <c r="AB48" s="1">
        <v>300695</v>
      </c>
      <c r="AC48" s="1">
        <v>233166</v>
      </c>
      <c r="AD48" s="1">
        <v>1632165</v>
      </c>
      <c r="AF48" s="8">
        <f>G48/100</f>
        <v>7.0000000000000007E-2</v>
      </c>
      <c r="AG48" s="8">
        <f>L48/100</f>
        <v>0.121</v>
      </c>
      <c r="AH48" s="8">
        <f>Q48/100</f>
        <v>0</v>
      </c>
      <c r="AI48" s="8">
        <f>V48/100</f>
        <v>0</v>
      </c>
      <c r="AK48" s="9">
        <f>($AD48/1000)/($D48*AF48)</f>
        <v>1554.4428571428571</v>
      </c>
      <c r="AL48" s="9">
        <f>($AD48/1000)/($D48*AG48)</f>
        <v>899.2644628099174</v>
      </c>
      <c r="AM48" s="9" t="e">
        <f>($AD48/1000)/($D48*AH48)</f>
        <v>#DIV/0!</v>
      </c>
      <c r="AN48" s="9" t="e">
        <f>($AD48/1000)/($D48*AI48)</f>
        <v>#DIV/0!</v>
      </c>
      <c r="AO48" s="7"/>
      <c r="AP48" s="8">
        <f>1000/AK48</f>
        <v>0.64331731166885708</v>
      </c>
      <c r="AQ48" s="8">
        <f>1000/AL48</f>
        <v>1.112019924456167</v>
      </c>
      <c r="AR48" s="8" t="e">
        <f>1000/AM48</f>
        <v>#DIV/0!</v>
      </c>
      <c r="AS48" s="8" t="e">
        <f>1000/AN48</f>
        <v>#DIV/0!</v>
      </c>
    </row>
    <row r="49" spans="1:45" x14ac:dyDescent="0.2">
      <c r="A49">
        <v>10007806</v>
      </c>
      <c r="B49" t="s">
        <v>103</v>
      </c>
      <c r="C49">
        <v>140</v>
      </c>
      <c r="D49">
        <v>26.9</v>
      </c>
      <c r="F49">
        <v>100</v>
      </c>
      <c r="G49">
        <v>47</v>
      </c>
      <c r="H49">
        <v>49</v>
      </c>
      <c r="I49">
        <v>4</v>
      </c>
      <c r="J49">
        <v>0</v>
      </c>
      <c r="K49">
        <v>0</v>
      </c>
      <c r="L49">
        <v>53.7</v>
      </c>
      <c r="M49">
        <v>38.799999999999997</v>
      </c>
      <c r="N49">
        <v>7.5</v>
      </c>
      <c r="O49">
        <v>0</v>
      </c>
      <c r="P49">
        <v>0</v>
      </c>
      <c r="Q49">
        <v>50</v>
      </c>
      <c r="R49">
        <v>50</v>
      </c>
      <c r="S49">
        <v>0</v>
      </c>
      <c r="T49">
        <v>0</v>
      </c>
      <c r="U49">
        <v>0</v>
      </c>
      <c r="V49">
        <v>12.5</v>
      </c>
      <c r="W49">
        <v>87.5</v>
      </c>
      <c r="X49">
        <v>0</v>
      </c>
      <c r="Y49">
        <v>0</v>
      </c>
      <c r="Z49">
        <v>0</v>
      </c>
      <c r="AB49" s="1">
        <v>2174169</v>
      </c>
      <c r="AC49" s="1">
        <v>2015886</v>
      </c>
      <c r="AD49" s="1">
        <v>14111207</v>
      </c>
      <c r="AF49" s="8">
        <f>G49/100</f>
        <v>0.47</v>
      </c>
      <c r="AG49" s="8">
        <f>L49/100</f>
        <v>0.53700000000000003</v>
      </c>
      <c r="AH49" s="8">
        <f>Q49/100</f>
        <v>0.5</v>
      </c>
      <c r="AI49" s="8">
        <f>V49/100</f>
        <v>0.125</v>
      </c>
      <c r="AK49" s="9">
        <f>($AD49/1000)/($D49*AF49)</f>
        <v>1116.1280550502256</v>
      </c>
      <c r="AL49" s="9">
        <f>($AD49/1000)/($D49*AG49)</f>
        <v>976.87185451323273</v>
      </c>
      <c r="AM49" s="9">
        <f>($AD49/1000)/($D49*AH49)</f>
        <v>1049.1603717472119</v>
      </c>
      <c r="AN49" s="9">
        <f>($AD49/1000)/($D49*AI49)</f>
        <v>4196.6414869888476</v>
      </c>
      <c r="AO49" s="7"/>
      <c r="AP49" s="8">
        <f>1000/AK49</f>
        <v>0.89595454166323252</v>
      </c>
      <c r="AQ49" s="8">
        <f>1000/AL49</f>
        <v>1.0236757210067147</v>
      </c>
      <c r="AR49" s="8">
        <f>1000/AM49</f>
        <v>0.95314312942897084</v>
      </c>
      <c r="AS49" s="8">
        <f>1000/AN49</f>
        <v>0.23828578235724271</v>
      </c>
    </row>
    <row r="50" spans="1:45" x14ac:dyDescent="0.2">
      <c r="A50">
        <v>10007794</v>
      </c>
      <c r="B50" t="s">
        <v>100</v>
      </c>
      <c r="C50">
        <v>49</v>
      </c>
      <c r="D50">
        <v>46.6</v>
      </c>
      <c r="F50">
        <v>100</v>
      </c>
      <c r="G50">
        <v>63</v>
      </c>
      <c r="H50">
        <v>35</v>
      </c>
      <c r="I50">
        <v>2</v>
      </c>
      <c r="J50">
        <v>0</v>
      </c>
      <c r="K50">
        <v>0</v>
      </c>
      <c r="L50">
        <v>46.9</v>
      </c>
      <c r="M50">
        <v>50</v>
      </c>
      <c r="N50">
        <v>3.1</v>
      </c>
      <c r="O50">
        <v>0</v>
      </c>
      <c r="P50">
        <v>0</v>
      </c>
      <c r="Q50">
        <v>100</v>
      </c>
      <c r="R50">
        <v>0</v>
      </c>
      <c r="S50">
        <v>0</v>
      </c>
      <c r="T50">
        <v>0</v>
      </c>
      <c r="U50">
        <v>0</v>
      </c>
      <c r="V50">
        <v>62.5</v>
      </c>
      <c r="W50">
        <v>37.5</v>
      </c>
      <c r="X50">
        <v>0</v>
      </c>
      <c r="Y50">
        <v>0</v>
      </c>
      <c r="Z50">
        <v>0</v>
      </c>
      <c r="AB50" s="1">
        <v>3246650</v>
      </c>
      <c r="AC50" s="1">
        <v>3123002</v>
      </c>
      <c r="AD50" s="1">
        <v>21861020</v>
      </c>
      <c r="AF50" s="8">
        <f>G50/100</f>
        <v>0.63</v>
      </c>
      <c r="AG50" s="8">
        <f>L50/100</f>
        <v>0.46899999999999997</v>
      </c>
      <c r="AH50" s="8">
        <f>Q50/100</f>
        <v>1</v>
      </c>
      <c r="AI50" s="8">
        <f>V50/100</f>
        <v>0.625</v>
      </c>
      <c r="AK50" s="9">
        <f>($AD50/1000)/($D50*AF50)</f>
        <v>744.63587437836361</v>
      </c>
      <c r="AL50" s="9">
        <f>($AD50/1000)/($D50*AG50)</f>
        <v>1000.2571446873542</v>
      </c>
      <c r="AM50" s="9">
        <f>($AD50/1000)/($D50*AH50)</f>
        <v>469.12060085836907</v>
      </c>
      <c r="AN50" s="9">
        <f>($AD50/1000)/($D50*AI50)</f>
        <v>750.59296137339061</v>
      </c>
      <c r="AO50" s="7"/>
      <c r="AP50" s="8">
        <f>1000/AK50</f>
        <v>1.342938252652438</v>
      </c>
      <c r="AQ50" s="8">
        <f>1000/AL50</f>
        <v>0.99974292141903709</v>
      </c>
      <c r="AR50" s="8">
        <f>1000/AM50</f>
        <v>2.1316480200832348</v>
      </c>
      <c r="AS50" s="8">
        <f>1000/AN50</f>
        <v>1.3322800125520218</v>
      </c>
    </row>
    <row r="51" spans="1:45" x14ac:dyDescent="0.2">
      <c r="A51">
        <v>10007167</v>
      </c>
      <c r="B51" t="s">
        <v>107</v>
      </c>
      <c r="C51">
        <v>157</v>
      </c>
      <c r="D51">
        <v>44.4</v>
      </c>
      <c r="F51">
        <v>100</v>
      </c>
      <c r="G51">
        <v>64</v>
      </c>
      <c r="H51">
        <v>34</v>
      </c>
      <c r="I51">
        <v>2</v>
      </c>
      <c r="J51">
        <v>0</v>
      </c>
      <c r="K51">
        <v>0</v>
      </c>
      <c r="L51">
        <v>53.4</v>
      </c>
      <c r="M51">
        <v>42.7</v>
      </c>
      <c r="N51">
        <v>3.9</v>
      </c>
      <c r="O51">
        <v>0</v>
      </c>
      <c r="P51">
        <v>0</v>
      </c>
      <c r="Q51">
        <v>75</v>
      </c>
      <c r="R51">
        <v>25</v>
      </c>
      <c r="S51">
        <v>0</v>
      </c>
      <c r="T51">
        <v>0</v>
      </c>
      <c r="U51">
        <v>0</v>
      </c>
      <c r="V51">
        <v>87.5</v>
      </c>
      <c r="W51">
        <v>12.5</v>
      </c>
      <c r="X51">
        <v>0</v>
      </c>
      <c r="Y51">
        <v>0</v>
      </c>
      <c r="Z51">
        <v>0</v>
      </c>
      <c r="AB51" s="1">
        <v>3687877</v>
      </c>
      <c r="AC51" s="1">
        <v>3717057</v>
      </c>
      <c r="AD51" s="1">
        <v>26019405</v>
      </c>
      <c r="AF51" s="8">
        <f>G51/100</f>
        <v>0.64</v>
      </c>
      <c r="AG51" s="8">
        <f>L51/100</f>
        <v>0.53400000000000003</v>
      </c>
      <c r="AH51" s="8">
        <f>Q51/100</f>
        <v>0.75</v>
      </c>
      <c r="AI51" s="8">
        <f>V51/100</f>
        <v>0.875</v>
      </c>
      <c r="AK51" s="9">
        <f>($AD51/1000)/($D51*AF51)</f>
        <v>915.66036739864865</v>
      </c>
      <c r="AL51" s="9">
        <f>($AD51/1000)/($D51*AG51)</f>
        <v>1097.4206650470694</v>
      </c>
      <c r="AM51" s="9">
        <f>($AD51/1000)/($D51*AH51)</f>
        <v>781.36351351351357</v>
      </c>
      <c r="AN51" s="9">
        <f>($AD51/1000)/($D51*AI51)</f>
        <v>669.74015444015436</v>
      </c>
      <c r="AO51" s="7"/>
      <c r="AP51" s="8">
        <f>1000/AK51</f>
        <v>1.0921079863278964</v>
      </c>
      <c r="AQ51" s="8">
        <f>1000/AL51</f>
        <v>0.91122760109233869</v>
      </c>
      <c r="AR51" s="8">
        <f>1000/AM51</f>
        <v>1.2798140464780035</v>
      </c>
      <c r="AS51" s="8">
        <f>1000/AN51</f>
        <v>1.4931163875576712</v>
      </c>
    </row>
    <row r="52" spans="1:45" x14ac:dyDescent="0.2">
      <c r="A52">
        <v>10007786</v>
      </c>
      <c r="B52" t="s">
        <v>113</v>
      </c>
      <c r="C52">
        <v>21</v>
      </c>
      <c r="D52">
        <v>59.15</v>
      </c>
      <c r="F52">
        <v>100</v>
      </c>
      <c r="G52">
        <v>68</v>
      </c>
      <c r="H52">
        <v>32</v>
      </c>
      <c r="I52">
        <v>0</v>
      </c>
      <c r="J52">
        <v>0</v>
      </c>
      <c r="K52">
        <v>0</v>
      </c>
      <c r="L52">
        <v>57.4</v>
      </c>
      <c r="M52">
        <v>42.6</v>
      </c>
      <c r="N52">
        <v>0</v>
      </c>
      <c r="O52">
        <v>0</v>
      </c>
      <c r="P52">
        <v>0</v>
      </c>
      <c r="Q52">
        <v>90</v>
      </c>
      <c r="R52">
        <v>10</v>
      </c>
      <c r="S52">
        <v>0</v>
      </c>
      <c r="T52">
        <v>0</v>
      </c>
      <c r="U52">
        <v>0</v>
      </c>
      <c r="V52">
        <v>75</v>
      </c>
      <c r="W52">
        <v>25</v>
      </c>
      <c r="X52">
        <v>0</v>
      </c>
      <c r="Y52">
        <v>0</v>
      </c>
      <c r="Z52">
        <v>0</v>
      </c>
      <c r="AB52" s="1">
        <v>5632953</v>
      </c>
      <c r="AC52" s="1">
        <v>5566832</v>
      </c>
      <c r="AD52" s="1">
        <v>38967825</v>
      </c>
      <c r="AF52" s="8">
        <f>G52/100</f>
        <v>0.68</v>
      </c>
      <c r="AG52" s="8">
        <f>L52/100</f>
        <v>0.57399999999999995</v>
      </c>
      <c r="AH52" s="8">
        <f>Q52/100</f>
        <v>0.9</v>
      </c>
      <c r="AI52" s="8">
        <f>V52/100</f>
        <v>0.75</v>
      </c>
      <c r="AK52" s="9">
        <f>($AD52/1000)/($D52*AF52)</f>
        <v>968.81868131868123</v>
      </c>
      <c r="AL52" s="9">
        <f>($AD52/1000)/($D52*AG52)</f>
        <v>1147.7294482520965</v>
      </c>
      <c r="AM52" s="9">
        <f>($AD52/1000)/($D52*AH52)</f>
        <v>731.99633699633694</v>
      </c>
      <c r="AN52" s="9">
        <f>($AD52/1000)/($D52*AI52)</f>
        <v>878.39560439560444</v>
      </c>
      <c r="AO52" s="7"/>
      <c r="AP52" s="8">
        <f>1000/AK52</f>
        <v>1.0321848858641713</v>
      </c>
      <c r="AQ52" s="8">
        <f>1000/AL52</f>
        <v>0.87128547718534444</v>
      </c>
      <c r="AR52" s="8">
        <f>1000/AM52</f>
        <v>1.3661270548202269</v>
      </c>
      <c r="AS52" s="8">
        <f>1000/AN52</f>
        <v>1.1384392123501887</v>
      </c>
    </row>
    <row r="53" spans="1:45" x14ac:dyDescent="0.2">
      <c r="A53">
        <v>10007157</v>
      </c>
      <c r="B53" t="s">
        <v>105</v>
      </c>
      <c r="C53">
        <v>123</v>
      </c>
      <c r="D53">
        <v>56.75</v>
      </c>
      <c r="F53">
        <v>100</v>
      </c>
      <c r="G53">
        <v>60</v>
      </c>
      <c r="H53">
        <v>39</v>
      </c>
      <c r="I53">
        <v>1</v>
      </c>
      <c r="J53">
        <v>0</v>
      </c>
      <c r="K53">
        <v>0</v>
      </c>
      <c r="L53">
        <v>49.6</v>
      </c>
      <c r="M53">
        <v>48</v>
      </c>
      <c r="N53">
        <v>2.4</v>
      </c>
      <c r="O53">
        <v>0</v>
      </c>
      <c r="P53">
        <v>0</v>
      </c>
      <c r="Q53">
        <v>70</v>
      </c>
      <c r="R53">
        <v>30</v>
      </c>
      <c r="S53">
        <v>0</v>
      </c>
      <c r="T53">
        <v>0</v>
      </c>
      <c r="U53">
        <v>0</v>
      </c>
      <c r="V53">
        <v>87.5</v>
      </c>
      <c r="W53">
        <v>12.5</v>
      </c>
      <c r="X53">
        <v>0</v>
      </c>
      <c r="Y53">
        <v>0</v>
      </c>
      <c r="Z53">
        <v>0</v>
      </c>
      <c r="AB53" s="1">
        <v>4555984</v>
      </c>
      <c r="AC53" s="1">
        <v>4646211</v>
      </c>
      <c r="AD53" s="1">
        <v>32523478</v>
      </c>
      <c r="AF53" s="8">
        <f>G53/100</f>
        <v>0.6</v>
      </c>
      <c r="AG53" s="8">
        <f>L53/100</f>
        <v>0.496</v>
      </c>
      <c r="AH53" s="8">
        <f>Q53/100</f>
        <v>0.7</v>
      </c>
      <c r="AI53" s="8">
        <f>V53/100</f>
        <v>0.875</v>
      </c>
      <c r="AK53" s="9">
        <f>($AD53/1000)/($D53*AF53)</f>
        <v>955.16822320117478</v>
      </c>
      <c r="AL53" s="9">
        <f>($AD53/1000)/($D53*AG53)</f>
        <v>1155.4454312917437</v>
      </c>
      <c r="AM53" s="9">
        <f>($AD53/1000)/($D53*AH53)</f>
        <v>818.71561988672136</v>
      </c>
      <c r="AN53" s="9">
        <f>($AD53/1000)/($D53*AI53)</f>
        <v>654.9724959093769</v>
      </c>
      <c r="AO53" s="7"/>
      <c r="AP53" s="8">
        <f>1000/AK53</f>
        <v>1.0469360011250948</v>
      </c>
      <c r="AQ53" s="8">
        <f>1000/AL53</f>
        <v>0.86546709426341173</v>
      </c>
      <c r="AR53" s="8">
        <f>1000/AM53</f>
        <v>1.2214253346459438</v>
      </c>
      <c r="AS53" s="8">
        <f>1000/AN53</f>
        <v>1.5267816683074302</v>
      </c>
    </row>
    <row r="54" spans="1:45" x14ac:dyDescent="0.2">
      <c r="A54">
        <v>10007784</v>
      </c>
      <c r="B54" t="s">
        <v>118</v>
      </c>
      <c r="C54">
        <v>146</v>
      </c>
      <c r="D54">
        <v>100.2</v>
      </c>
      <c r="F54">
        <v>100</v>
      </c>
      <c r="G54">
        <v>77</v>
      </c>
      <c r="H54">
        <v>21</v>
      </c>
      <c r="I54">
        <v>2</v>
      </c>
      <c r="J54">
        <v>0</v>
      </c>
      <c r="K54">
        <v>0</v>
      </c>
      <c r="L54">
        <v>72.5</v>
      </c>
      <c r="M54">
        <v>24.3</v>
      </c>
      <c r="N54">
        <v>3.2</v>
      </c>
      <c r="O54">
        <v>0</v>
      </c>
      <c r="P54">
        <v>0</v>
      </c>
      <c r="Q54">
        <v>81.3</v>
      </c>
      <c r="R54">
        <v>18.7</v>
      </c>
      <c r="S54">
        <v>0</v>
      </c>
      <c r="T54">
        <v>0</v>
      </c>
      <c r="U54">
        <v>0</v>
      </c>
      <c r="V54">
        <v>87.5</v>
      </c>
      <c r="W54">
        <v>12.5</v>
      </c>
      <c r="X54">
        <v>0</v>
      </c>
      <c r="Y54">
        <v>0</v>
      </c>
      <c r="Z54">
        <v>0</v>
      </c>
      <c r="AB54" s="1">
        <v>13050515</v>
      </c>
      <c r="AC54" s="1">
        <v>12118935</v>
      </c>
      <c r="AD54" s="1">
        <v>84832545</v>
      </c>
      <c r="AF54" s="8">
        <f>G54/100</f>
        <v>0.77</v>
      </c>
      <c r="AG54" s="8">
        <f>L54/100</f>
        <v>0.72499999999999998</v>
      </c>
      <c r="AH54" s="8">
        <f>Q54/100</f>
        <v>0.81299999999999994</v>
      </c>
      <c r="AI54" s="8">
        <f>V54/100</f>
        <v>0.875</v>
      </c>
      <c r="AK54" s="9">
        <f>($AD54/1000)/($D54*AF54)</f>
        <v>1099.5223189983667</v>
      </c>
      <c r="AL54" s="9">
        <f>($AD54/1000)/($D54*AG54)</f>
        <v>1167.7685319017139</v>
      </c>
      <c r="AM54" s="9">
        <f>($AD54/1000)/($D54*AH54)</f>
        <v>1041.3680020033735</v>
      </c>
      <c r="AN54" s="9">
        <f>($AD54/1000)/($D54*AI54)</f>
        <v>967.57964071856293</v>
      </c>
      <c r="AO54" s="7"/>
      <c r="AP54" s="8">
        <f>1000/AK54</f>
        <v>0.90948585828705264</v>
      </c>
      <c r="AQ54" s="8">
        <f>1000/AL54</f>
        <v>0.85633408734819871</v>
      </c>
      <c r="AR54" s="8">
        <f>1000/AM54</f>
        <v>0.96027532829529028</v>
      </c>
      <c r="AS54" s="8">
        <f>1000/AN54</f>
        <v>1.0335066571443778</v>
      </c>
    </row>
    <row r="55" spans="1:45" x14ac:dyDescent="0.2">
      <c r="A55">
        <v>10007795</v>
      </c>
      <c r="B55" t="s">
        <v>112</v>
      </c>
      <c r="C55">
        <v>72</v>
      </c>
      <c r="D55">
        <v>34.25</v>
      </c>
      <c r="F55">
        <v>100</v>
      </c>
      <c r="G55">
        <v>63</v>
      </c>
      <c r="H55">
        <v>36</v>
      </c>
      <c r="I55">
        <v>1</v>
      </c>
      <c r="J55">
        <v>0</v>
      </c>
      <c r="K55">
        <v>0</v>
      </c>
      <c r="L55">
        <v>54.7</v>
      </c>
      <c r="M55">
        <v>44.1</v>
      </c>
      <c r="N55">
        <v>1.2</v>
      </c>
      <c r="O55">
        <v>0</v>
      </c>
      <c r="P55">
        <v>0</v>
      </c>
      <c r="Q55">
        <v>83.3</v>
      </c>
      <c r="R55">
        <v>16.7</v>
      </c>
      <c r="S55">
        <v>0</v>
      </c>
      <c r="T55">
        <v>0</v>
      </c>
      <c r="U55">
        <v>0</v>
      </c>
      <c r="V55">
        <v>62.5</v>
      </c>
      <c r="W55">
        <v>37.5</v>
      </c>
      <c r="X55">
        <v>0</v>
      </c>
      <c r="Y55">
        <v>0</v>
      </c>
      <c r="Z55">
        <v>0</v>
      </c>
      <c r="AB55" s="1">
        <v>3026911</v>
      </c>
      <c r="AC55" s="1">
        <v>3157810</v>
      </c>
      <c r="AD55" s="1">
        <v>22104675</v>
      </c>
      <c r="AF55" s="8">
        <f>G55/100</f>
        <v>0.63</v>
      </c>
      <c r="AG55" s="8">
        <f>L55/100</f>
        <v>0.54700000000000004</v>
      </c>
      <c r="AH55" s="8">
        <f>Q55/100</f>
        <v>0.83299999999999996</v>
      </c>
      <c r="AI55" s="8">
        <f>V55/100</f>
        <v>0.625</v>
      </c>
      <c r="AK55" s="9">
        <f>($AD55/1000)/($D55*AF55)</f>
        <v>1024.4316996871742</v>
      </c>
      <c r="AL55" s="9">
        <f>($AD55/1000)/($D55*AG55)</f>
        <v>1179.8756321808403</v>
      </c>
      <c r="AM55" s="9">
        <f>($AD55/1000)/($D55*AH55)</f>
        <v>774.78027707433341</v>
      </c>
      <c r="AN55" s="9">
        <f>($AD55/1000)/($D55*AI55)</f>
        <v>1032.6271532846715</v>
      </c>
      <c r="AO55" s="7"/>
      <c r="AP55" s="8">
        <f>1000/AK55</f>
        <v>0.9761509725883778</v>
      </c>
      <c r="AQ55" s="8">
        <f>1000/AL55</f>
        <v>0.84754695556482973</v>
      </c>
      <c r="AR55" s="8">
        <f>1000/AM55</f>
        <v>1.2906885082001884</v>
      </c>
      <c r="AS55" s="8">
        <f>1000/AN55</f>
        <v>0.96840374264720019</v>
      </c>
    </row>
    <row r="56" spans="1:45" x14ac:dyDescent="0.2">
      <c r="A56">
        <v>10007785</v>
      </c>
      <c r="B56" t="s">
        <v>52</v>
      </c>
      <c r="C56">
        <v>19</v>
      </c>
      <c r="D56">
        <v>19</v>
      </c>
      <c r="F56">
        <v>65</v>
      </c>
      <c r="G56">
        <v>5</v>
      </c>
      <c r="H56">
        <v>62</v>
      </c>
      <c r="I56">
        <v>30</v>
      </c>
      <c r="J56">
        <v>3</v>
      </c>
      <c r="K56">
        <v>0</v>
      </c>
      <c r="L56">
        <v>8.3000000000000007</v>
      </c>
      <c r="M56">
        <v>58.4</v>
      </c>
      <c r="N56">
        <v>31.2</v>
      </c>
      <c r="O56">
        <v>2.1</v>
      </c>
      <c r="P56">
        <v>0</v>
      </c>
      <c r="Q56">
        <v>0</v>
      </c>
      <c r="R56">
        <v>100</v>
      </c>
      <c r="S56">
        <v>0</v>
      </c>
      <c r="T56">
        <v>0</v>
      </c>
      <c r="U56">
        <v>0</v>
      </c>
      <c r="V56">
        <v>0</v>
      </c>
      <c r="W56">
        <v>12.5</v>
      </c>
      <c r="X56">
        <v>75</v>
      </c>
      <c r="Y56">
        <v>12.5</v>
      </c>
      <c r="Z56">
        <v>0</v>
      </c>
      <c r="AB56" s="1">
        <v>222246</v>
      </c>
      <c r="AC56" s="1">
        <v>270588</v>
      </c>
      <c r="AD56" s="1">
        <v>1894118</v>
      </c>
      <c r="AF56" s="8">
        <f>G56/100</f>
        <v>0.05</v>
      </c>
      <c r="AG56" s="8">
        <f>L56/100</f>
        <v>8.3000000000000004E-2</v>
      </c>
      <c r="AH56" s="8">
        <f>Q56/100</f>
        <v>0</v>
      </c>
      <c r="AI56" s="8">
        <f>V56/100</f>
        <v>0</v>
      </c>
      <c r="AK56" s="9">
        <f>($AD56/1000)/($D56*AF56)</f>
        <v>1993.8084210526313</v>
      </c>
      <c r="AL56" s="9">
        <f>($AD56/1000)/($D56*AG56)</f>
        <v>1201.0894102726695</v>
      </c>
      <c r="AM56" s="9" t="e">
        <f>($AD56/1000)/($D56*AH56)</f>
        <v>#DIV/0!</v>
      </c>
      <c r="AN56" s="9" t="e">
        <f>($AD56/1000)/($D56*AI56)</f>
        <v>#DIV/0!</v>
      </c>
      <c r="AO56" s="7"/>
      <c r="AP56" s="8">
        <f>1000/AK56</f>
        <v>0.50155270157403087</v>
      </c>
      <c r="AQ56" s="8">
        <f>1000/AL56</f>
        <v>0.83257748461289116</v>
      </c>
      <c r="AR56" s="8" t="e">
        <f>1000/AM56</f>
        <v>#DIV/0!</v>
      </c>
      <c r="AS56" s="8" t="e">
        <f>1000/AN56</f>
        <v>#DIV/0!</v>
      </c>
    </row>
    <row r="57" spans="1:45" x14ac:dyDescent="0.2">
      <c r="A57">
        <v>10007848</v>
      </c>
      <c r="B57" t="s">
        <v>47</v>
      </c>
      <c r="C57">
        <v>30</v>
      </c>
      <c r="D57">
        <v>7.6</v>
      </c>
      <c r="F57">
        <v>50</v>
      </c>
      <c r="G57">
        <v>3</v>
      </c>
      <c r="H57">
        <v>41</v>
      </c>
      <c r="I57">
        <v>32</v>
      </c>
      <c r="J57">
        <v>24</v>
      </c>
      <c r="K57">
        <v>0</v>
      </c>
      <c r="L57">
        <v>5.3</v>
      </c>
      <c r="M57">
        <v>47.3</v>
      </c>
      <c r="N57">
        <v>42.1</v>
      </c>
      <c r="O57">
        <v>5.3</v>
      </c>
      <c r="P57">
        <v>0</v>
      </c>
      <c r="Q57">
        <v>0</v>
      </c>
      <c r="R57">
        <v>50</v>
      </c>
      <c r="S57">
        <v>25</v>
      </c>
      <c r="T57">
        <v>25</v>
      </c>
      <c r="U57">
        <v>0</v>
      </c>
      <c r="V57">
        <v>0</v>
      </c>
      <c r="W57">
        <v>0</v>
      </c>
      <c r="X57">
        <v>0</v>
      </c>
      <c r="Y57">
        <v>100</v>
      </c>
      <c r="Z57">
        <v>0</v>
      </c>
      <c r="AB57" s="1">
        <v>97050</v>
      </c>
      <c r="AC57" s="1">
        <v>69321</v>
      </c>
      <c r="AD57" s="1">
        <v>485253</v>
      </c>
      <c r="AF57" s="8">
        <f>G57/100</f>
        <v>0.03</v>
      </c>
      <c r="AG57" s="8">
        <f>L57/100</f>
        <v>5.2999999999999999E-2</v>
      </c>
      <c r="AH57" s="8">
        <f>Q57/100</f>
        <v>0</v>
      </c>
      <c r="AI57" s="8">
        <f>V57/100</f>
        <v>0</v>
      </c>
      <c r="AK57" s="9">
        <f>($AD57/1000)/($D57*AF57)</f>
        <v>2128.3026315789475</v>
      </c>
      <c r="AL57" s="9">
        <f>($AD57/1000)/($D57*AG57)</f>
        <v>1204.6996027805362</v>
      </c>
      <c r="AM57" s="9" t="e">
        <f>($AD57/1000)/($D57*AH57)</f>
        <v>#DIV/0!</v>
      </c>
      <c r="AN57" s="9" t="e">
        <f>($AD57/1000)/($D57*AI57)</f>
        <v>#DIV/0!</v>
      </c>
      <c r="AO57" s="7"/>
      <c r="AP57" s="8">
        <f>1000/AK57</f>
        <v>0.46985799160437952</v>
      </c>
      <c r="AQ57" s="8">
        <f>1000/AL57</f>
        <v>0.83008245183440388</v>
      </c>
      <c r="AR57" s="8" t="e">
        <f>1000/AM57</f>
        <v>#DIV/0!</v>
      </c>
      <c r="AS57" s="8" t="e">
        <f>1000/AN57</f>
        <v>#DIV/0!</v>
      </c>
    </row>
    <row r="58" spans="1:45" x14ac:dyDescent="0.2">
      <c r="A58">
        <v>10007774</v>
      </c>
      <c r="B58" t="s">
        <v>122</v>
      </c>
      <c r="C58">
        <v>100</v>
      </c>
      <c r="D58">
        <v>73.650000000000006</v>
      </c>
      <c r="F58">
        <v>100</v>
      </c>
      <c r="G58">
        <v>81</v>
      </c>
      <c r="H58">
        <v>19</v>
      </c>
      <c r="I58">
        <v>0</v>
      </c>
      <c r="J58">
        <v>0</v>
      </c>
      <c r="K58">
        <v>0</v>
      </c>
      <c r="L58">
        <v>82.6</v>
      </c>
      <c r="M58">
        <v>17.399999999999999</v>
      </c>
      <c r="N58">
        <v>0</v>
      </c>
      <c r="O58">
        <v>0</v>
      </c>
      <c r="P58">
        <v>0</v>
      </c>
      <c r="Q58">
        <v>66.7</v>
      </c>
      <c r="R58">
        <v>33.299999999999997</v>
      </c>
      <c r="S58">
        <v>0</v>
      </c>
      <c r="T58">
        <v>0</v>
      </c>
      <c r="U58">
        <v>0</v>
      </c>
      <c r="V58">
        <v>100</v>
      </c>
      <c r="W58">
        <v>0</v>
      </c>
      <c r="X58">
        <v>0</v>
      </c>
      <c r="Y58">
        <v>0</v>
      </c>
      <c r="Z58">
        <v>0</v>
      </c>
      <c r="AB58" s="1">
        <v>10737658</v>
      </c>
      <c r="AC58" s="1">
        <v>10681498</v>
      </c>
      <c r="AD58" s="1">
        <v>74770490</v>
      </c>
      <c r="AF58" s="8">
        <f>G58/100</f>
        <v>0.81</v>
      </c>
      <c r="AG58" s="8">
        <f>L58/100</f>
        <v>0.82599999999999996</v>
      </c>
      <c r="AH58" s="8">
        <f>Q58/100</f>
        <v>0.66700000000000004</v>
      </c>
      <c r="AI58" s="8">
        <f>V58/100</f>
        <v>1</v>
      </c>
      <c r="AK58" s="9">
        <f>($AD58/1000)/($D58*AF58)</f>
        <v>1253.3502635923996</v>
      </c>
      <c r="AL58" s="9">
        <f>($AD58/1000)/($D58*AG58)</f>
        <v>1229.0722923847989</v>
      </c>
      <c r="AM58" s="9">
        <f>($AD58/1000)/($D58*AH58)</f>
        <v>1522.0595404945184</v>
      </c>
      <c r="AN58" s="9">
        <f>($AD58/1000)/($D58*AI58)</f>
        <v>1015.2137135098438</v>
      </c>
      <c r="AO58" s="7"/>
      <c r="AP58" s="8">
        <f>1000/AK58</f>
        <v>0.79786156276359843</v>
      </c>
      <c r="AQ58" s="8">
        <f>1000/AL58</f>
        <v>0.8136217911638669</v>
      </c>
      <c r="AR58" s="8">
        <f>1000/AM58</f>
        <v>0.6570045214361977</v>
      </c>
      <c r="AS58" s="8">
        <f>1000/AN58</f>
        <v>0.98501427501678807</v>
      </c>
    </row>
    <row r="59" spans="1:45" x14ac:dyDescent="0.2">
      <c r="A59">
        <v>10007788</v>
      </c>
      <c r="B59" t="s">
        <v>116</v>
      </c>
      <c r="C59">
        <v>25</v>
      </c>
      <c r="D59">
        <v>80.8</v>
      </c>
      <c r="F59">
        <v>105</v>
      </c>
      <c r="G59">
        <v>73</v>
      </c>
      <c r="H59">
        <v>21</v>
      </c>
      <c r="I59">
        <v>2</v>
      </c>
      <c r="J59">
        <v>0</v>
      </c>
      <c r="K59">
        <v>4</v>
      </c>
      <c r="L59">
        <v>60.9</v>
      </c>
      <c r="M59">
        <v>35.6</v>
      </c>
      <c r="N59">
        <v>3.5</v>
      </c>
      <c r="O59">
        <v>0</v>
      </c>
      <c r="P59">
        <v>0</v>
      </c>
      <c r="Q59">
        <v>85.7</v>
      </c>
      <c r="R59">
        <v>0</v>
      </c>
      <c r="S59">
        <v>0</v>
      </c>
      <c r="T59">
        <v>0</v>
      </c>
      <c r="U59">
        <v>14.3</v>
      </c>
      <c r="V59">
        <v>100</v>
      </c>
      <c r="W59">
        <v>0</v>
      </c>
      <c r="X59">
        <v>0</v>
      </c>
      <c r="Y59">
        <v>0</v>
      </c>
      <c r="Z59">
        <v>0</v>
      </c>
      <c r="AB59" s="1">
        <v>9422649</v>
      </c>
      <c r="AC59" s="1">
        <v>8893932</v>
      </c>
      <c r="AD59" s="1">
        <v>62257529</v>
      </c>
      <c r="AF59" s="8">
        <f>G59/100</f>
        <v>0.73</v>
      </c>
      <c r="AG59" s="8">
        <f>L59/100</f>
        <v>0.60899999999999999</v>
      </c>
      <c r="AH59" s="8">
        <f>Q59/100</f>
        <v>0.85699999999999998</v>
      </c>
      <c r="AI59" s="8">
        <f>V59/100</f>
        <v>1</v>
      </c>
      <c r="AK59" s="9">
        <f>($AD59/1000)/($D59*AF59)</f>
        <v>1055.4985928387362</v>
      </c>
      <c r="AL59" s="9">
        <f>($AD59/1000)/($D59*AG59)</f>
        <v>1265.2117779511941</v>
      </c>
      <c r="AM59" s="9">
        <f>($AD59/1000)/($D59*AH59)</f>
        <v>899.08281537021855</v>
      </c>
      <c r="AN59" s="9">
        <f>($AD59/1000)/($D59*AI59)</f>
        <v>770.51397277227727</v>
      </c>
      <c r="AO59" s="7"/>
      <c r="AP59" s="8">
        <f>1000/AK59</f>
        <v>0.94741954824451813</v>
      </c>
      <c r="AQ59" s="8">
        <f>1000/AL59</f>
        <v>0.79038151353549546</v>
      </c>
      <c r="AR59" s="8">
        <f>1000/AM59</f>
        <v>1.1122445929391125</v>
      </c>
      <c r="AS59" s="8">
        <f>1000/AN59</f>
        <v>1.2978349975952306</v>
      </c>
    </row>
    <row r="60" spans="1:45" x14ac:dyDescent="0.2">
      <c r="A60">
        <v>10002718</v>
      </c>
      <c r="B60" t="s">
        <v>90</v>
      </c>
      <c r="C60">
        <v>54</v>
      </c>
      <c r="D60">
        <v>32.549999999999997</v>
      </c>
      <c r="F60">
        <v>100</v>
      </c>
      <c r="G60">
        <v>13</v>
      </c>
      <c r="H60">
        <v>62</v>
      </c>
      <c r="I60">
        <v>22</v>
      </c>
      <c r="J60">
        <v>3</v>
      </c>
      <c r="K60">
        <v>0</v>
      </c>
      <c r="L60">
        <v>22.2</v>
      </c>
      <c r="M60">
        <v>49.4</v>
      </c>
      <c r="N60">
        <v>25.9</v>
      </c>
      <c r="O60">
        <v>2.5</v>
      </c>
      <c r="P60">
        <v>0</v>
      </c>
      <c r="Q60">
        <v>0</v>
      </c>
      <c r="R60">
        <v>100</v>
      </c>
      <c r="S60">
        <v>0</v>
      </c>
      <c r="T60">
        <v>0</v>
      </c>
      <c r="U60">
        <v>0</v>
      </c>
      <c r="V60">
        <v>0</v>
      </c>
      <c r="W60">
        <v>50</v>
      </c>
      <c r="X60">
        <v>37.5</v>
      </c>
      <c r="Y60">
        <v>12.5</v>
      </c>
      <c r="Z60">
        <v>0</v>
      </c>
      <c r="AB60" s="1">
        <v>1193400</v>
      </c>
      <c r="AC60" s="1">
        <v>1319714</v>
      </c>
      <c r="AD60" s="1">
        <v>9238000</v>
      </c>
      <c r="AF60" s="8">
        <f>G60/100</f>
        <v>0.13</v>
      </c>
      <c r="AG60" s="8">
        <f>L60/100</f>
        <v>0.222</v>
      </c>
      <c r="AH60" s="8">
        <f>Q60/100</f>
        <v>0</v>
      </c>
      <c r="AI60" s="8">
        <f>V60/100</f>
        <v>0</v>
      </c>
      <c r="AK60" s="9">
        <f>($AD60/1000)/($D60*AF60)</f>
        <v>2183.1501831501832</v>
      </c>
      <c r="AL60" s="9">
        <f>($AD60/1000)/($D60*AG60)</f>
        <v>1278.4212784212784</v>
      </c>
      <c r="AM60" s="9" t="e">
        <f>($AD60/1000)/($D60*AH60)</f>
        <v>#DIV/0!</v>
      </c>
      <c r="AN60" s="9" t="e">
        <f>($AD60/1000)/($D60*AI60)</f>
        <v>#DIV/0!</v>
      </c>
      <c r="AO60" s="7"/>
      <c r="AP60" s="8">
        <f>1000/AK60</f>
        <v>0.45805369127516776</v>
      </c>
      <c r="AQ60" s="8">
        <f>1000/AL60</f>
        <v>0.78221476510067112</v>
      </c>
      <c r="AR60" s="8" t="e">
        <f>1000/AM60</f>
        <v>#DIV/0!</v>
      </c>
      <c r="AS60" s="8" t="e">
        <f>1000/AN60</f>
        <v>#DIV/0!</v>
      </c>
    </row>
    <row r="61" spans="1:45" x14ac:dyDescent="0.2">
      <c r="A61">
        <v>10007775</v>
      </c>
      <c r="B61" t="s">
        <v>114</v>
      </c>
      <c r="C61">
        <v>105</v>
      </c>
      <c r="D61">
        <v>68.8</v>
      </c>
      <c r="F61">
        <v>100</v>
      </c>
      <c r="G61">
        <v>66</v>
      </c>
      <c r="H61">
        <v>33</v>
      </c>
      <c r="I61">
        <v>1</v>
      </c>
      <c r="J61">
        <v>0</v>
      </c>
      <c r="K61">
        <v>0</v>
      </c>
      <c r="L61">
        <v>56.4</v>
      </c>
      <c r="M61">
        <v>41.9</v>
      </c>
      <c r="N61">
        <v>1.7</v>
      </c>
      <c r="O61">
        <v>0</v>
      </c>
      <c r="P61">
        <v>0</v>
      </c>
      <c r="Q61">
        <v>100</v>
      </c>
      <c r="R61">
        <v>0</v>
      </c>
      <c r="S61">
        <v>0</v>
      </c>
      <c r="T61">
        <v>0</v>
      </c>
      <c r="U61">
        <v>0</v>
      </c>
      <c r="V61">
        <v>50</v>
      </c>
      <c r="W61">
        <v>50</v>
      </c>
      <c r="X61">
        <v>0</v>
      </c>
      <c r="Y61">
        <v>0</v>
      </c>
      <c r="Z61">
        <v>0</v>
      </c>
      <c r="AB61" s="1">
        <v>7188647</v>
      </c>
      <c r="AC61" s="1">
        <v>7109929</v>
      </c>
      <c r="AD61" s="1">
        <v>49769508</v>
      </c>
      <c r="AF61" s="8">
        <f>G61/100</f>
        <v>0.66</v>
      </c>
      <c r="AG61" s="8">
        <f>L61/100</f>
        <v>0.56399999999999995</v>
      </c>
      <c r="AH61" s="8">
        <f>Q61/100</f>
        <v>1</v>
      </c>
      <c r="AI61" s="8">
        <f>V61/100</f>
        <v>0.5</v>
      </c>
      <c r="AK61" s="9">
        <f>($AD61/1000)/($D61*AF61)</f>
        <v>1096.0515327695559</v>
      </c>
      <c r="AL61" s="9">
        <f>($AD61/1000)/($D61*AG61)</f>
        <v>1282.6134957941615</v>
      </c>
      <c r="AM61" s="9">
        <f>($AD61/1000)/($D61*AH61)</f>
        <v>723.39401162790705</v>
      </c>
      <c r="AN61" s="9">
        <f>($AD61/1000)/($D61*AI61)</f>
        <v>1446.7880232558141</v>
      </c>
      <c r="AO61" s="7"/>
      <c r="AP61" s="8">
        <f>1000/AK61</f>
        <v>0.91236586063900815</v>
      </c>
      <c r="AQ61" s="8">
        <f>1000/AL61</f>
        <v>0.77965809909151595</v>
      </c>
      <c r="AR61" s="8">
        <f>1000/AM61</f>
        <v>1.3823725161197091</v>
      </c>
      <c r="AS61" s="8">
        <f>1000/AN61</f>
        <v>0.69118625805985456</v>
      </c>
    </row>
    <row r="62" spans="1:45" x14ac:dyDescent="0.2">
      <c r="A62">
        <v>10007147</v>
      </c>
      <c r="B62" t="s">
        <v>87</v>
      </c>
      <c r="C62">
        <v>60</v>
      </c>
      <c r="D62">
        <v>31.21</v>
      </c>
      <c r="F62">
        <v>45</v>
      </c>
      <c r="G62">
        <v>25</v>
      </c>
      <c r="H62">
        <v>65</v>
      </c>
      <c r="I62">
        <v>10</v>
      </c>
      <c r="J62">
        <v>0</v>
      </c>
      <c r="K62">
        <v>0</v>
      </c>
      <c r="L62">
        <v>20.5</v>
      </c>
      <c r="M62">
        <v>69.2</v>
      </c>
      <c r="N62">
        <v>10.3</v>
      </c>
      <c r="O62">
        <v>0</v>
      </c>
      <c r="P62">
        <v>0</v>
      </c>
      <c r="Q62">
        <v>50</v>
      </c>
      <c r="R62">
        <v>50</v>
      </c>
      <c r="S62">
        <v>0</v>
      </c>
      <c r="T62">
        <v>0</v>
      </c>
      <c r="U62">
        <v>0</v>
      </c>
      <c r="V62">
        <v>0</v>
      </c>
      <c r="W62">
        <v>75</v>
      </c>
      <c r="X62">
        <v>25</v>
      </c>
      <c r="Y62">
        <v>0</v>
      </c>
      <c r="Z62">
        <v>0</v>
      </c>
      <c r="AB62" s="1">
        <v>897800</v>
      </c>
      <c r="AC62" s="1">
        <v>1179857</v>
      </c>
      <c r="AD62" s="1">
        <v>8259000</v>
      </c>
      <c r="AF62" s="8">
        <f>G62/100</f>
        <v>0.25</v>
      </c>
      <c r="AG62" s="8">
        <f>L62/100</f>
        <v>0.20499999999999999</v>
      </c>
      <c r="AH62" s="8">
        <f>Q62/100</f>
        <v>0.5</v>
      </c>
      <c r="AI62" s="8">
        <f>V62/100</f>
        <v>0</v>
      </c>
      <c r="AK62" s="9">
        <f>($AD62/1000)/($D62*AF62)</f>
        <v>1058.5068888176866</v>
      </c>
      <c r="AL62" s="9">
        <f>($AD62/1000)/($D62*AG62)</f>
        <v>1290.8620595337643</v>
      </c>
      <c r="AM62" s="9">
        <f>($AD62/1000)/($D62*AH62)</f>
        <v>529.25344440884328</v>
      </c>
      <c r="AN62" s="9" t="e">
        <f>($AD62/1000)/($D62*AI62)</f>
        <v>#DIV/0!</v>
      </c>
      <c r="AO62" s="7"/>
      <c r="AP62" s="8">
        <f>1000/AK62</f>
        <v>0.94472696452355009</v>
      </c>
      <c r="AQ62" s="8">
        <f>1000/AL62</f>
        <v>0.77467611090931099</v>
      </c>
      <c r="AR62" s="8">
        <f>1000/AM62</f>
        <v>1.8894539290471002</v>
      </c>
      <c r="AS62" s="8" t="e">
        <f>1000/AN62</f>
        <v>#DIV/0!</v>
      </c>
    </row>
    <row r="63" spans="1:45" x14ac:dyDescent="0.2">
      <c r="A63">
        <v>10007764</v>
      </c>
      <c r="B63" t="s">
        <v>97</v>
      </c>
      <c r="C63">
        <v>59</v>
      </c>
      <c r="D63">
        <v>31.7</v>
      </c>
      <c r="F63">
        <v>100</v>
      </c>
      <c r="G63">
        <v>22</v>
      </c>
      <c r="H63">
        <v>70</v>
      </c>
      <c r="I63">
        <v>8</v>
      </c>
      <c r="J63">
        <v>0</v>
      </c>
      <c r="K63">
        <v>0</v>
      </c>
      <c r="L63">
        <v>30.4</v>
      </c>
      <c r="M63">
        <v>63.3</v>
      </c>
      <c r="N63">
        <v>6.3</v>
      </c>
      <c r="O63">
        <v>0</v>
      </c>
      <c r="P63">
        <v>0</v>
      </c>
      <c r="Q63">
        <v>16.7</v>
      </c>
      <c r="R63">
        <v>66.599999999999994</v>
      </c>
      <c r="S63">
        <v>16.7</v>
      </c>
      <c r="T63">
        <v>0</v>
      </c>
      <c r="U63">
        <v>0</v>
      </c>
      <c r="V63">
        <v>0</v>
      </c>
      <c r="W63">
        <v>100</v>
      </c>
      <c r="X63">
        <v>0</v>
      </c>
      <c r="Y63">
        <v>0</v>
      </c>
      <c r="Z63">
        <v>0</v>
      </c>
      <c r="AB63" s="1">
        <v>1837200</v>
      </c>
      <c r="AC63" s="1">
        <v>1839714</v>
      </c>
      <c r="AD63" s="1">
        <v>12878000</v>
      </c>
      <c r="AF63" s="8">
        <f>G63/100</f>
        <v>0.22</v>
      </c>
      <c r="AG63" s="8">
        <f>L63/100</f>
        <v>0.30399999999999999</v>
      </c>
      <c r="AH63" s="8">
        <f>Q63/100</f>
        <v>0.16699999999999998</v>
      </c>
      <c r="AI63" s="8">
        <f>V63/100</f>
        <v>0</v>
      </c>
      <c r="AK63" s="9">
        <f>($AD63/1000)/($D63*AF63)</f>
        <v>1846.5729853742471</v>
      </c>
      <c r="AL63" s="9">
        <f>($AD63/1000)/($D63*AG63)</f>
        <v>1336.3357130997842</v>
      </c>
      <c r="AM63" s="9">
        <f>($AD63/1000)/($D63*AH63)</f>
        <v>2432.6111184570927</v>
      </c>
      <c r="AN63" s="9" t="e">
        <f>($AD63/1000)/($D63*AI63)</f>
        <v>#DIV/0!</v>
      </c>
      <c r="AO63" s="7"/>
      <c r="AP63" s="8">
        <f>1000/AK63</f>
        <v>0.54154371796862866</v>
      </c>
      <c r="AQ63" s="8">
        <f>1000/AL63</f>
        <v>0.74831495573846862</v>
      </c>
      <c r="AR63" s="8">
        <f>1000/AM63</f>
        <v>0.41108091318527712</v>
      </c>
      <c r="AS63" s="8" t="e">
        <f>1000/AN63</f>
        <v>#DIV/0!</v>
      </c>
    </row>
    <row r="64" spans="1:45" x14ac:dyDescent="0.2">
      <c r="A64">
        <v>10007768</v>
      </c>
      <c r="B64" t="s">
        <v>108</v>
      </c>
      <c r="C64">
        <v>71</v>
      </c>
      <c r="D64">
        <v>49.45</v>
      </c>
      <c r="F64">
        <v>100</v>
      </c>
      <c r="G64">
        <v>55</v>
      </c>
      <c r="H64">
        <v>39</v>
      </c>
      <c r="I64">
        <v>6</v>
      </c>
      <c r="J64">
        <v>0</v>
      </c>
      <c r="K64">
        <v>0</v>
      </c>
      <c r="L64">
        <v>42.2</v>
      </c>
      <c r="M64">
        <v>48</v>
      </c>
      <c r="N64">
        <v>9.8000000000000007</v>
      </c>
      <c r="O64">
        <v>0</v>
      </c>
      <c r="P64">
        <v>0</v>
      </c>
      <c r="Q64">
        <v>75</v>
      </c>
      <c r="R64">
        <v>25</v>
      </c>
      <c r="S64">
        <v>0</v>
      </c>
      <c r="T64">
        <v>0</v>
      </c>
      <c r="U64">
        <v>0</v>
      </c>
      <c r="V64">
        <v>75</v>
      </c>
      <c r="W64">
        <v>25</v>
      </c>
      <c r="X64">
        <v>0</v>
      </c>
      <c r="Y64">
        <v>0</v>
      </c>
      <c r="Z64">
        <v>0</v>
      </c>
      <c r="AB64" s="1">
        <v>4132269</v>
      </c>
      <c r="AC64" s="1">
        <v>4073658</v>
      </c>
      <c r="AD64" s="1">
        <v>28515606</v>
      </c>
      <c r="AF64" s="8">
        <f>G64/100</f>
        <v>0.55000000000000004</v>
      </c>
      <c r="AG64" s="8">
        <f>L64/100</f>
        <v>0.42200000000000004</v>
      </c>
      <c r="AH64" s="8">
        <f>Q64/100</f>
        <v>0.75</v>
      </c>
      <c r="AI64" s="8">
        <f>V64/100</f>
        <v>0.75</v>
      </c>
      <c r="AK64" s="9">
        <f>($AD64/1000)/($D64*AF64)</f>
        <v>1048.4642338450224</v>
      </c>
      <c r="AL64" s="9">
        <f>($AD64/1000)/($D64*AG64)</f>
        <v>1366.481821361996</v>
      </c>
      <c r="AM64" s="9">
        <f>($AD64/1000)/($D64*AH64)</f>
        <v>768.87377148634971</v>
      </c>
      <c r="AN64" s="9">
        <f>($AD64/1000)/($D64*AI64)</f>
        <v>768.87377148634971</v>
      </c>
      <c r="AO64" s="7"/>
      <c r="AP64" s="8">
        <f>1000/AK64</f>
        <v>0.95377597796799418</v>
      </c>
      <c r="AQ64" s="8">
        <f>1000/AL64</f>
        <v>0.7318062958227155</v>
      </c>
      <c r="AR64" s="8">
        <f>1000/AM64</f>
        <v>1.3006036063199922</v>
      </c>
      <c r="AS64" s="8">
        <f>1000/AN64</f>
        <v>1.3006036063199922</v>
      </c>
    </row>
    <row r="65" spans="1:45" x14ac:dyDescent="0.2">
      <c r="A65">
        <v>10003861</v>
      </c>
      <c r="B65" t="s">
        <v>68</v>
      </c>
      <c r="C65">
        <v>74</v>
      </c>
      <c r="D65">
        <v>10.8</v>
      </c>
      <c r="F65">
        <v>35</v>
      </c>
      <c r="G65">
        <v>7</v>
      </c>
      <c r="H65">
        <v>45</v>
      </c>
      <c r="I65">
        <v>35</v>
      </c>
      <c r="J65">
        <v>13</v>
      </c>
      <c r="K65">
        <v>0</v>
      </c>
      <c r="L65">
        <v>11.1</v>
      </c>
      <c r="M65">
        <v>44.5</v>
      </c>
      <c r="N65">
        <v>44.4</v>
      </c>
      <c r="O65">
        <v>0</v>
      </c>
      <c r="P65">
        <v>0</v>
      </c>
      <c r="Q65">
        <v>0</v>
      </c>
      <c r="R65">
        <v>75</v>
      </c>
      <c r="S65">
        <v>25</v>
      </c>
      <c r="T65">
        <v>0</v>
      </c>
      <c r="U65">
        <v>0</v>
      </c>
      <c r="V65">
        <v>0</v>
      </c>
      <c r="W65">
        <v>0</v>
      </c>
      <c r="X65">
        <v>12.5</v>
      </c>
      <c r="Y65">
        <v>87.5</v>
      </c>
      <c r="Z65">
        <v>0</v>
      </c>
      <c r="AB65" s="1">
        <v>313405</v>
      </c>
      <c r="AC65" s="1">
        <v>235718</v>
      </c>
      <c r="AD65" s="1">
        <v>1650026</v>
      </c>
      <c r="AF65" s="8">
        <f>G65/100</f>
        <v>7.0000000000000007E-2</v>
      </c>
      <c r="AG65" s="8">
        <f>L65/100</f>
        <v>0.111</v>
      </c>
      <c r="AH65" s="8">
        <f>Q65/100</f>
        <v>0</v>
      </c>
      <c r="AI65" s="8">
        <f>V65/100</f>
        <v>0</v>
      </c>
      <c r="AK65" s="9">
        <f>($AD65/1000)/($D65*AF65)</f>
        <v>2182.5740740740739</v>
      </c>
      <c r="AL65" s="9">
        <f>($AD65/1000)/($D65*AG65)</f>
        <v>1376.3980647313981</v>
      </c>
      <c r="AM65" s="9" t="e">
        <f>($AD65/1000)/($D65*AH65)</f>
        <v>#DIV/0!</v>
      </c>
      <c r="AN65" s="9" t="e">
        <f>($AD65/1000)/($D65*AI65)</f>
        <v>#DIV/0!</v>
      </c>
      <c r="AO65" s="7"/>
      <c r="AP65" s="8">
        <f>1000/AK65</f>
        <v>0.45817459846087277</v>
      </c>
      <c r="AQ65" s="8">
        <f>1000/AL65</f>
        <v>0.72653400613081243</v>
      </c>
      <c r="AR65" s="8" t="e">
        <f>1000/AM65</f>
        <v>#DIV/0!</v>
      </c>
      <c r="AS65" s="8" t="e">
        <f>1000/AN65</f>
        <v>#DIV/0!</v>
      </c>
    </row>
    <row r="66" spans="1:45" x14ac:dyDescent="0.2">
      <c r="A66">
        <v>10007801</v>
      </c>
      <c r="B66" t="s">
        <v>104</v>
      </c>
      <c r="C66">
        <v>102</v>
      </c>
      <c r="D66">
        <v>14.62</v>
      </c>
      <c r="F66">
        <v>100</v>
      </c>
      <c r="G66">
        <v>21</v>
      </c>
      <c r="H66">
        <v>44</v>
      </c>
      <c r="I66">
        <v>23</v>
      </c>
      <c r="J66">
        <v>12</v>
      </c>
      <c r="K66">
        <v>0</v>
      </c>
      <c r="L66">
        <v>35.1</v>
      </c>
      <c r="M66">
        <v>54.1</v>
      </c>
      <c r="N66">
        <v>10.8</v>
      </c>
      <c r="O66">
        <v>0</v>
      </c>
      <c r="P66">
        <v>0</v>
      </c>
      <c r="Q66">
        <v>0</v>
      </c>
      <c r="R66">
        <v>0</v>
      </c>
      <c r="S66">
        <v>50</v>
      </c>
      <c r="T66">
        <v>50</v>
      </c>
      <c r="U66">
        <v>0</v>
      </c>
      <c r="V66">
        <v>0</v>
      </c>
      <c r="W66">
        <v>75</v>
      </c>
      <c r="X66">
        <v>25</v>
      </c>
      <c r="Y66">
        <v>0</v>
      </c>
      <c r="Z66">
        <v>0</v>
      </c>
      <c r="AB66" s="1">
        <v>1103364</v>
      </c>
      <c r="AC66" s="1">
        <v>1095045</v>
      </c>
      <c r="AD66" s="1">
        <v>7665321</v>
      </c>
      <c r="AF66" s="8">
        <f>G66/100</f>
        <v>0.21</v>
      </c>
      <c r="AG66" s="8">
        <f>L66/100</f>
        <v>0.35100000000000003</v>
      </c>
      <c r="AH66" s="8">
        <f>Q66/100</f>
        <v>0</v>
      </c>
      <c r="AI66" s="8">
        <f>V66/100</f>
        <v>0</v>
      </c>
      <c r="AK66" s="9">
        <f>($AD66/1000)/($D66*AF66)</f>
        <v>2496.6845808090679</v>
      </c>
      <c r="AL66" s="9">
        <f>($AD66/1000)/($D66*AG66)</f>
        <v>1493.7429115951688</v>
      </c>
      <c r="AM66" s="9" t="e">
        <f>($AD66/1000)/($D66*AH66)</f>
        <v>#DIV/0!</v>
      </c>
      <c r="AN66" s="9" t="e">
        <f>($AD66/1000)/($D66*AI66)</f>
        <v>#DIV/0!</v>
      </c>
      <c r="AO66" s="7"/>
      <c r="AP66" s="8">
        <f>1000/AK66</f>
        <v>0.40053117149301376</v>
      </c>
      <c r="AQ66" s="8">
        <f>1000/AL66</f>
        <v>0.66945924378118016</v>
      </c>
      <c r="AR66" s="8" t="e">
        <f>1000/AM66</f>
        <v>#DIV/0!</v>
      </c>
      <c r="AS66" s="8" t="e">
        <f>1000/AN66</f>
        <v>#DIV/0!</v>
      </c>
    </row>
    <row r="67" spans="1:45" x14ac:dyDescent="0.2">
      <c r="A67">
        <v>10000824</v>
      </c>
      <c r="B67" t="s">
        <v>53</v>
      </c>
      <c r="C67">
        <v>18</v>
      </c>
      <c r="D67">
        <v>45.75</v>
      </c>
      <c r="F67">
        <v>80</v>
      </c>
      <c r="G67">
        <v>13</v>
      </c>
      <c r="H67">
        <v>37</v>
      </c>
      <c r="I67">
        <v>39</v>
      </c>
      <c r="J67">
        <v>10</v>
      </c>
      <c r="K67">
        <v>1</v>
      </c>
      <c r="L67">
        <v>6.1</v>
      </c>
      <c r="M67">
        <v>48.3</v>
      </c>
      <c r="N67">
        <v>41.2</v>
      </c>
      <c r="O67">
        <v>3.5</v>
      </c>
      <c r="P67">
        <v>0.9</v>
      </c>
      <c r="Q67">
        <v>37.5</v>
      </c>
      <c r="R67">
        <v>25</v>
      </c>
      <c r="S67">
        <v>12.5</v>
      </c>
      <c r="T67">
        <v>25</v>
      </c>
      <c r="U67">
        <v>0</v>
      </c>
      <c r="V67">
        <v>0</v>
      </c>
      <c r="W67">
        <v>12.5</v>
      </c>
      <c r="X67">
        <v>75</v>
      </c>
      <c r="Y67">
        <v>12.5</v>
      </c>
      <c r="Z67">
        <v>0</v>
      </c>
      <c r="AB67" s="1">
        <v>754742</v>
      </c>
      <c r="AC67" s="1">
        <v>615625</v>
      </c>
      <c r="AD67" s="1">
        <v>4309376</v>
      </c>
      <c r="AF67" s="8">
        <f>G67/100</f>
        <v>0.13</v>
      </c>
      <c r="AG67" s="8">
        <f>L67/100</f>
        <v>6.0999999999999999E-2</v>
      </c>
      <c r="AH67" s="8">
        <f>Q67/100</f>
        <v>0.375</v>
      </c>
      <c r="AI67" s="8">
        <f>V67/100</f>
        <v>0</v>
      </c>
      <c r="AK67" s="9">
        <f>($AD67/1000)/($D67*AF67)</f>
        <v>724.56931483816732</v>
      </c>
      <c r="AL67" s="9">
        <f>($AD67/1000)/($D67*AG67)</f>
        <v>1544.164113589537</v>
      </c>
      <c r="AM67" s="9">
        <f>($AD67/1000)/($D67*AH67)</f>
        <v>251.18402914389802</v>
      </c>
      <c r="AN67" s="9" t="e">
        <f>($AD67/1000)/($D67*AI67)</f>
        <v>#DIV/0!</v>
      </c>
      <c r="AO67" s="7"/>
      <c r="AP67" s="8">
        <f>1000/AK67</f>
        <v>1.3801302091068406</v>
      </c>
      <c r="AQ67" s="8">
        <f>1000/AL67</f>
        <v>0.64759955965782512</v>
      </c>
      <c r="AR67" s="8">
        <f>1000/AM67</f>
        <v>3.9811448339620399</v>
      </c>
      <c r="AS67" s="8" t="e">
        <f>1000/AN67</f>
        <v>#DIV/0!</v>
      </c>
    </row>
    <row r="68" spans="1:45" x14ac:dyDescent="0.2">
      <c r="A68">
        <v>10004797</v>
      </c>
      <c r="B68" t="s">
        <v>74</v>
      </c>
      <c r="C68">
        <v>97</v>
      </c>
      <c r="D68">
        <v>15.4</v>
      </c>
      <c r="F68">
        <v>70</v>
      </c>
      <c r="G68">
        <v>8</v>
      </c>
      <c r="H68">
        <v>72</v>
      </c>
      <c r="I68">
        <v>20</v>
      </c>
      <c r="J68">
        <v>0</v>
      </c>
      <c r="K68">
        <v>0</v>
      </c>
      <c r="L68">
        <v>12.8</v>
      </c>
      <c r="M68">
        <v>71.8</v>
      </c>
      <c r="N68">
        <v>15.4</v>
      </c>
      <c r="O68">
        <v>0</v>
      </c>
      <c r="P68">
        <v>0</v>
      </c>
      <c r="Q68">
        <v>0</v>
      </c>
      <c r="R68">
        <v>100</v>
      </c>
      <c r="S68">
        <v>0</v>
      </c>
      <c r="T68">
        <v>0</v>
      </c>
      <c r="U68">
        <v>0</v>
      </c>
      <c r="V68">
        <v>0</v>
      </c>
      <c r="W68">
        <v>25</v>
      </c>
      <c r="X68">
        <v>75</v>
      </c>
      <c r="Y68">
        <v>0</v>
      </c>
      <c r="Z68">
        <v>0</v>
      </c>
      <c r="AB68" s="1">
        <v>452576</v>
      </c>
      <c r="AC68" s="1">
        <v>437715</v>
      </c>
      <c r="AD68" s="1">
        <v>3064008</v>
      </c>
      <c r="AF68" s="8">
        <f>G68/100</f>
        <v>0.08</v>
      </c>
      <c r="AG68" s="8">
        <f>L68/100</f>
        <v>0.128</v>
      </c>
      <c r="AH68" s="8">
        <f>Q68/100</f>
        <v>0</v>
      </c>
      <c r="AI68" s="8">
        <f>V68/100</f>
        <v>0</v>
      </c>
      <c r="AK68" s="9">
        <f>($AD68/1000)/($D68*AF68)</f>
        <v>2487.0194805194806</v>
      </c>
      <c r="AL68" s="9">
        <f>($AD68/1000)/($D68*AG68)</f>
        <v>1554.3871753246751</v>
      </c>
      <c r="AM68" s="9" t="e">
        <f>($AD68/1000)/($D68*AH68)</f>
        <v>#DIV/0!</v>
      </c>
      <c r="AN68" s="9" t="e">
        <f>($AD68/1000)/($D68*AI68)</f>
        <v>#DIV/0!</v>
      </c>
      <c r="AO68" s="7"/>
      <c r="AP68" s="8">
        <f>1000/AK68</f>
        <v>0.40208772300855611</v>
      </c>
      <c r="AQ68" s="8">
        <f>1000/AL68</f>
        <v>0.64334035681368984</v>
      </c>
      <c r="AR68" s="8" t="e">
        <f>1000/AM68</f>
        <v>#DIV/0!</v>
      </c>
      <c r="AS68" s="8" t="e">
        <f>1000/AN68</f>
        <v>#DIV/0!</v>
      </c>
    </row>
    <row r="69" spans="1:45" x14ac:dyDescent="0.2">
      <c r="A69">
        <v>10007855</v>
      </c>
      <c r="B69" t="s">
        <v>110</v>
      </c>
      <c r="C69">
        <v>141</v>
      </c>
      <c r="D69">
        <v>32.9</v>
      </c>
      <c r="F69">
        <v>100</v>
      </c>
      <c r="G69">
        <v>32</v>
      </c>
      <c r="H69">
        <v>58</v>
      </c>
      <c r="I69">
        <v>10</v>
      </c>
      <c r="J69">
        <v>0</v>
      </c>
      <c r="K69">
        <v>0</v>
      </c>
      <c r="L69">
        <v>36</v>
      </c>
      <c r="M69">
        <v>53.3</v>
      </c>
      <c r="N69">
        <v>10.7</v>
      </c>
      <c r="O69">
        <v>0</v>
      </c>
      <c r="P69">
        <v>0</v>
      </c>
      <c r="Q69">
        <v>33.299999999999997</v>
      </c>
      <c r="R69">
        <v>66.7</v>
      </c>
      <c r="S69">
        <v>0</v>
      </c>
      <c r="T69">
        <v>0</v>
      </c>
      <c r="U69">
        <v>0</v>
      </c>
      <c r="V69">
        <v>12.5</v>
      </c>
      <c r="W69">
        <v>62.5</v>
      </c>
      <c r="X69">
        <v>25</v>
      </c>
      <c r="Y69">
        <v>0</v>
      </c>
      <c r="Z69">
        <v>0</v>
      </c>
      <c r="AB69" s="1">
        <v>3338740</v>
      </c>
      <c r="AC69" s="1">
        <v>2700213</v>
      </c>
      <c r="AD69" s="1">
        <v>18901495</v>
      </c>
      <c r="AF69" s="8">
        <f>G69/100</f>
        <v>0.32</v>
      </c>
      <c r="AG69" s="8">
        <f>L69/100</f>
        <v>0.36</v>
      </c>
      <c r="AH69" s="8">
        <f>Q69/100</f>
        <v>0.33299999999999996</v>
      </c>
      <c r="AI69" s="8">
        <f>V69/100</f>
        <v>0.125</v>
      </c>
      <c r="AK69" s="9">
        <f>($AD69/1000)/($D69*AF69)</f>
        <v>1795.354768237082</v>
      </c>
      <c r="AL69" s="9">
        <f>($AD69/1000)/($D69*AG69)</f>
        <v>1595.8709050996285</v>
      </c>
      <c r="AM69" s="9">
        <f>($AD69/1000)/($D69*AH69)</f>
        <v>1725.2658433509498</v>
      </c>
      <c r="AN69" s="9">
        <f>($AD69/1000)/($D69*AI69)</f>
        <v>4596.1082066869303</v>
      </c>
      <c r="AO69" s="7"/>
      <c r="AP69" s="8">
        <f>1000/AK69</f>
        <v>0.55699297859772468</v>
      </c>
      <c r="AQ69" s="8">
        <f>1000/AL69</f>
        <v>0.62661710092244027</v>
      </c>
      <c r="AR69" s="8">
        <f>1000/AM69</f>
        <v>0.57962081835325718</v>
      </c>
      <c r="AS69" s="8">
        <f>1000/AN69</f>
        <v>0.21757538226473619</v>
      </c>
    </row>
    <row r="70" spans="1:45" x14ac:dyDescent="0.2">
      <c r="A70">
        <v>10007803</v>
      </c>
      <c r="B70" t="s">
        <v>98</v>
      </c>
      <c r="C70">
        <v>129</v>
      </c>
      <c r="D70">
        <v>30.1</v>
      </c>
      <c r="F70">
        <v>100</v>
      </c>
      <c r="G70">
        <v>25</v>
      </c>
      <c r="H70">
        <v>65</v>
      </c>
      <c r="I70">
        <v>10</v>
      </c>
      <c r="J70">
        <v>0</v>
      </c>
      <c r="K70">
        <v>0</v>
      </c>
      <c r="L70">
        <v>24</v>
      </c>
      <c r="M70">
        <v>58.7</v>
      </c>
      <c r="N70">
        <v>17.3</v>
      </c>
      <c r="O70">
        <v>0</v>
      </c>
      <c r="P70">
        <v>0</v>
      </c>
      <c r="Q70">
        <v>33.299999999999997</v>
      </c>
      <c r="R70">
        <v>66.7</v>
      </c>
      <c r="S70">
        <v>0</v>
      </c>
      <c r="T70">
        <v>0</v>
      </c>
      <c r="U70">
        <v>0</v>
      </c>
      <c r="V70">
        <v>12.5</v>
      </c>
      <c r="W70">
        <v>87.5</v>
      </c>
      <c r="X70">
        <v>0</v>
      </c>
      <c r="Y70">
        <v>0</v>
      </c>
      <c r="Z70">
        <v>0</v>
      </c>
      <c r="AB70" s="1">
        <v>1850861</v>
      </c>
      <c r="AC70" s="1">
        <v>1697279</v>
      </c>
      <c r="AD70" s="1">
        <v>11880955</v>
      </c>
      <c r="AF70" s="8">
        <f>G70/100</f>
        <v>0.25</v>
      </c>
      <c r="AG70" s="8">
        <f>L70/100</f>
        <v>0.24</v>
      </c>
      <c r="AH70" s="8">
        <f>Q70/100</f>
        <v>0.33299999999999996</v>
      </c>
      <c r="AI70" s="8">
        <f>V70/100</f>
        <v>0.125</v>
      </c>
      <c r="AK70" s="9">
        <f>($AD70/1000)/($D70*AF70)</f>
        <v>1578.8644518272424</v>
      </c>
      <c r="AL70" s="9">
        <f>($AD70/1000)/($D70*AG70)</f>
        <v>1644.6504706533776</v>
      </c>
      <c r="AM70" s="9">
        <f>($AD70/1000)/($D70*AH70)</f>
        <v>1185.3336725429749</v>
      </c>
      <c r="AN70" s="9">
        <f>($AD70/1000)/($D70*AI70)</f>
        <v>3157.7289036544848</v>
      </c>
      <c r="AO70" s="7"/>
      <c r="AP70" s="8">
        <f>1000/AK70</f>
        <v>0.63336659384704352</v>
      </c>
      <c r="AQ70" s="8">
        <f>1000/AL70</f>
        <v>0.6080319300931617</v>
      </c>
      <c r="AR70" s="8">
        <f>1000/AM70</f>
        <v>0.84364430300426185</v>
      </c>
      <c r="AS70" s="8">
        <f>1000/AN70</f>
        <v>0.31668329692352176</v>
      </c>
    </row>
    <row r="71" spans="1:45" x14ac:dyDescent="0.2">
      <c r="A71">
        <v>10007164</v>
      </c>
      <c r="B71" t="s">
        <v>79</v>
      </c>
      <c r="C71">
        <v>151</v>
      </c>
      <c r="D71">
        <v>28.6</v>
      </c>
      <c r="F71">
        <v>35</v>
      </c>
      <c r="G71">
        <v>20</v>
      </c>
      <c r="H71">
        <v>49</v>
      </c>
      <c r="I71">
        <v>28</v>
      </c>
      <c r="J71">
        <v>3</v>
      </c>
      <c r="K71">
        <v>0</v>
      </c>
      <c r="L71">
        <v>12.5</v>
      </c>
      <c r="M71">
        <v>58.3</v>
      </c>
      <c r="N71">
        <v>27.8</v>
      </c>
      <c r="O71">
        <v>1.4</v>
      </c>
      <c r="P71">
        <v>0</v>
      </c>
      <c r="Q71">
        <v>50</v>
      </c>
      <c r="R71">
        <v>50</v>
      </c>
      <c r="S71">
        <v>0</v>
      </c>
      <c r="T71">
        <v>0</v>
      </c>
      <c r="U71">
        <v>0</v>
      </c>
      <c r="V71">
        <v>0</v>
      </c>
      <c r="W71">
        <v>12.5</v>
      </c>
      <c r="X71">
        <v>75</v>
      </c>
      <c r="Y71">
        <v>12.5</v>
      </c>
      <c r="Z71">
        <v>0</v>
      </c>
      <c r="AB71" s="1">
        <v>977791</v>
      </c>
      <c r="AC71" s="1">
        <v>881529</v>
      </c>
      <c r="AD71" s="1">
        <v>6170706</v>
      </c>
      <c r="AF71" s="8">
        <f>G71/100</f>
        <v>0.2</v>
      </c>
      <c r="AG71" s="8">
        <f>L71/100</f>
        <v>0.125</v>
      </c>
      <c r="AH71" s="8">
        <f>Q71/100</f>
        <v>0.5</v>
      </c>
      <c r="AI71" s="8">
        <f>V71/100</f>
        <v>0</v>
      </c>
      <c r="AK71" s="9">
        <f>($AD71/1000)/($D71*AF71)</f>
        <v>1078.7947552447552</v>
      </c>
      <c r="AL71" s="9">
        <f>($AD71/1000)/($D71*AG71)</f>
        <v>1726.0716083916084</v>
      </c>
      <c r="AM71" s="9">
        <f>($AD71/1000)/($D71*AH71)</f>
        <v>431.51790209790209</v>
      </c>
      <c r="AN71" s="9" t="e">
        <f>($AD71/1000)/($D71*AI71)</f>
        <v>#DIV/0!</v>
      </c>
      <c r="AO71" s="7"/>
      <c r="AP71" s="8">
        <f>1000/AK71</f>
        <v>0.9269603834634158</v>
      </c>
      <c r="AQ71" s="8">
        <f>1000/AL71</f>
        <v>0.57935023966463484</v>
      </c>
      <c r="AR71" s="8">
        <f>1000/AM71</f>
        <v>2.3174009586585393</v>
      </c>
      <c r="AS71" s="8" t="e">
        <f>1000/AN71</f>
        <v>#DIV/0!</v>
      </c>
    </row>
    <row r="72" spans="1:45" x14ac:dyDescent="0.2">
      <c r="A72">
        <v>10007154</v>
      </c>
      <c r="B72" t="s">
        <v>115</v>
      </c>
      <c r="C72">
        <v>98</v>
      </c>
      <c r="D72">
        <v>46.2</v>
      </c>
      <c r="F72">
        <v>100</v>
      </c>
      <c r="G72">
        <v>52</v>
      </c>
      <c r="H72">
        <v>46</v>
      </c>
      <c r="I72">
        <v>2</v>
      </c>
      <c r="J72">
        <v>0</v>
      </c>
      <c r="K72">
        <v>0</v>
      </c>
      <c r="L72">
        <v>41.4</v>
      </c>
      <c r="M72">
        <v>56</v>
      </c>
      <c r="N72">
        <v>2.6</v>
      </c>
      <c r="O72">
        <v>0</v>
      </c>
      <c r="P72">
        <v>0</v>
      </c>
      <c r="Q72">
        <v>50</v>
      </c>
      <c r="R72">
        <v>50</v>
      </c>
      <c r="S72">
        <v>0</v>
      </c>
      <c r="T72">
        <v>0</v>
      </c>
      <c r="U72">
        <v>0</v>
      </c>
      <c r="V72">
        <v>100</v>
      </c>
      <c r="W72">
        <v>0</v>
      </c>
      <c r="X72">
        <v>0</v>
      </c>
      <c r="Y72">
        <v>0</v>
      </c>
      <c r="Z72">
        <v>0</v>
      </c>
      <c r="AB72" s="1">
        <v>4860596</v>
      </c>
      <c r="AC72" s="1">
        <v>4717575</v>
      </c>
      <c r="AD72" s="1">
        <v>33023026</v>
      </c>
      <c r="AF72" s="8">
        <f>G72/100</f>
        <v>0.52</v>
      </c>
      <c r="AG72" s="8">
        <f>L72/100</f>
        <v>0.41399999999999998</v>
      </c>
      <c r="AH72" s="8">
        <f>Q72/100</f>
        <v>0.5</v>
      </c>
      <c r="AI72" s="8">
        <f>V72/100</f>
        <v>1</v>
      </c>
      <c r="AK72" s="9">
        <f>($AD72/1000)/($D72*AF72)</f>
        <v>1374.5848318348317</v>
      </c>
      <c r="AL72" s="9">
        <f>($AD72/1000)/($D72*AG72)</f>
        <v>1726.5316728360206</v>
      </c>
      <c r="AM72" s="9">
        <f>($AD72/1000)/($D72*AH72)</f>
        <v>1429.5682251082249</v>
      </c>
      <c r="AN72" s="9">
        <f>($AD72/1000)/($D72*AI72)</f>
        <v>714.78411255411243</v>
      </c>
      <c r="AO72" s="7"/>
      <c r="AP72" s="8">
        <f>1000/AK72</f>
        <v>0.727492386675891</v>
      </c>
      <c r="AQ72" s="8">
        <f>1000/AL72</f>
        <v>0.57919586169965165</v>
      </c>
      <c r="AR72" s="8">
        <f>1000/AM72</f>
        <v>0.69951191026527992</v>
      </c>
      <c r="AS72" s="8">
        <f>1000/AN72</f>
        <v>1.3990238205305598</v>
      </c>
    </row>
    <row r="73" spans="1:45" x14ac:dyDescent="0.2">
      <c r="A73">
        <v>10007804</v>
      </c>
      <c r="B73" t="s">
        <v>82</v>
      </c>
      <c r="C73">
        <v>134</v>
      </c>
      <c r="D73">
        <v>18</v>
      </c>
      <c r="F73">
        <v>100</v>
      </c>
      <c r="G73">
        <v>8</v>
      </c>
      <c r="H73">
        <v>64</v>
      </c>
      <c r="I73">
        <v>28</v>
      </c>
      <c r="J73">
        <v>0</v>
      </c>
      <c r="K73">
        <v>0</v>
      </c>
      <c r="L73">
        <v>13.3</v>
      </c>
      <c r="M73">
        <v>68.900000000000006</v>
      </c>
      <c r="N73">
        <v>17.8</v>
      </c>
      <c r="O73">
        <v>0</v>
      </c>
      <c r="P73">
        <v>0</v>
      </c>
      <c r="Q73">
        <v>0</v>
      </c>
      <c r="R73">
        <v>75</v>
      </c>
      <c r="S73">
        <v>25</v>
      </c>
      <c r="T73">
        <v>0</v>
      </c>
      <c r="U73">
        <v>0</v>
      </c>
      <c r="V73">
        <v>0</v>
      </c>
      <c r="W73">
        <v>25</v>
      </c>
      <c r="X73">
        <v>75</v>
      </c>
      <c r="Y73">
        <v>0</v>
      </c>
      <c r="Z73">
        <v>0</v>
      </c>
      <c r="AB73" s="1">
        <v>488069</v>
      </c>
      <c r="AC73" s="1">
        <v>611941</v>
      </c>
      <c r="AD73" s="1">
        <v>4283588</v>
      </c>
      <c r="AF73" s="8">
        <f>G73/100</f>
        <v>0.08</v>
      </c>
      <c r="AG73" s="8">
        <f>L73/100</f>
        <v>0.13300000000000001</v>
      </c>
      <c r="AH73" s="8">
        <f>Q73/100</f>
        <v>0</v>
      </c>
      <c r="AI73" s="8">
        <f>V73/100</f>
        <v>0</v>
      </c>
      <c r="AK73" s="9">
        <f>($AD73/1000)/($D73*AF73)</f>
        <v>2974.713888888889</v>
      </c>
      <c r="AL73" s="9">
        <f>($AD73/1000)/($D73*AG73)</f>
        <v>1789.301587301587</v>
      </c>
      <c r="AM73" s="9" t="e">
        <f>($AD73/1000)/($D73*AH73)</f>
        <v>#DIV/0!</v>
      </c>
      <c r="AN73" s="9" t="e">
        <f>($AD73/1000)/($D73*AI73)</f>
        <v>#DIV/0!</v>
      </c>
      <c r="AO73" s="7"/>
      <c r="AP73" s="8">
        <f>1000/AK73</f>
        <v>0.33616678354687707</v>
      </c>
      <c r="AQ73" s="8">
        <f>1000/AL73</f>
        <v>0.55887727764668316</v>
      </c>
      <c r="AR73" s="8" t="e">
        <f>1000/AM73</f>
        <v>#DIV/0!</v>
      </c>
      <c r="AS73" s="8" t="e">
        <f>1000/AN73</f>
        <v>#DIV/0!</v>
      </c>
    </row>
    <row r="74" spans="1:45" x14ac:dyDescent="0.2">
      <c r="A74">
        <v>10007790</v>
      </c>
      <c r="B74" t="s">
        <v>124</v>
      </c>
      <c r="C74">
        <v>44</v>
      </c>
      <c r="D74">
        <v>144.04</v>
      </c>
      <c r="F74">
        <v>100</v>
      </c>
      <c r="G74">
        <v>76</v>
      </c>
      <c r="H74">
        <v>21</v>
      </c>
      <c r="I74">
        <v>3</v>
      </c>
      <c r="J74">
        <v>0</v>
      </c>
      <c r="K74">
        <v>0</v>
      </c>
      <c r="L74">
        <v>60.8</v>
      </c>
      <c r="M74">
        <v>33.4</v>
      </c>
      <c r="N74">
        <v>5.5</v>
      </c>
      <c r="O74">
        <v>0.3</v>
      </c>
      <c r="P74">
        <v>0</v>
      </c>
      <c r="Q74">
        <v>100</v>
      </c>
      <c r="R74">
        <v>0</v>
      </c>
      <c r="S74">
        <v>0</v>
      </c>
      <c r="T74">
        <v>0</v>
      </c>
      <c r="U74">
        <v>0</v>
      </c>
      <c r="V74">
        <v>100</v>
      </c>
      <c r="W74">
        <v>0</v>
      </c>
      <c r="X74">
        <v>0</v>
      </c>
      <c r="Y74">
        <v>0</v>
      </c>
      <c r="Z74">
        <v>0</v>
      </c>
      <c r="AB74" s="1">
        <v>25789154</v>
      </c>
      <c r="AC74" s="1">
        <v>22564256</v>
      </c>
      <c r="AD74" s="1">
        <v>157949798</v>
      </c>
      <c r="AF74" s="8">
        <f>G74/100</f>
        <v>0.76</v>
      </c>
      <c r="AG74" s="8">
        <f>L74/100</f>
        <v>0.60799999999999998</v>
      </c>
      <c r="AH74" s="8">
        <f>Q74/100</f>
        <v>1</v>
      </c>
      <c r="AI74" s="8">
        <f>V74/100</f>
        <v>1</v>
      </c>
      <c r="AK74" s="9">
        <f>($AD74/1000)/($D74*AF74)</f>
        <v>1442.8539404259052</v>
      </c>
      <c r="AL74" s="9">
        <f>($AD74/1000)/($D74*AG74)</f>
        <v>1803.5674255323815</v>
      </c>
      <c r="AM74" s="9">
        <f>($AD74/1000)/($D74*AH74)</f>
        <v>1096.5689947236881</v>
      </c>
      <c r="AN74" s="9">
        <f>($AD74/1000)/($D74*AI74)</f>
        <v>1096.5689947236881</v>
      </c>
      <c r="AO74" s="7"/>
      <c r="AP74" s="8">
        <f>1000/AK74</f>
        <v>0.69307084520614581</v>
      </c>
      <c r="AQ74" s="8">
        <f>1000/AL74</f>
        <v>0.55445667616491656</v>
      </c>
      <c r="AR74" s="8">
        <f>1000/AM74</f>
        <v>0.91193532263966537</v>
      </c>
      <c r="AS74" s="8">
        <f>1000/AN74</f>
        <v>0.91193532263966537</v>
      </c>
    </row>
    <row r="75" spans="1:45" x14ac:dyDescent="0.2">
      <c r="A75">
        <v>10005790</v>
      </c>
      <c r="B75" t="s">
        <v>61</v>
      </c>
      <c r="C75">
        <v>124</v>
      </c>
      <c r="D75">
        <v>25.6</v>
      </c>
      <c r="F75">
        <v>30</v>
      </c>
      <c r="G75">
        <v>4</v>
      </c>
      <c r="H75">
        <v>52</v>
      </c>
      <c r="I75">
        <v>41</v>
      </c>
      <c r="J75">
        <v>3</v>
      </c>
      <c r="K75">
        <v>0</v>
      </c>
      <c r="L75">
        <v>6.6</v>
      </c>
      <c r="M75">
        <v>55.7</v>
      </c>
      <c r="N75">
        <v>36.1</v>
      </c>
      <c r="O75">
        <v>1.6</v>
      </c>
      <c r="P75">
        <v>0</v>
      </c>
      <c r="Q75">
        <v>0</v>
      </c>
      <c r="R75">
        <v>66.7</v>
      </c>
      <c r="S75">
        <v>33.299999999999997</v>
      </c>
      <c r="T75">
        <v>0</v>
      </c>
      <c r="U75">
        <v>0</v>
      </c>
      <c r="V75">
        <v>0</v>
      </c>
      <c r="W75">
        <v>12.5</v>
      </c>
      <c r="X75">
        <v>75</v>
      </c>
      <c r="Y75">
        <v>12.5</v>
      </c>
      <c r="Z75">
        <v>0</v>
      </c>
      <c r="AB75" s="1">
        <v>462070</v>
      </c>
      <c r="AC75" s="1">
        <v>443092</v>
      </c>
      <c r="AD75" s="1">
        <v>3101650</v>
      </c>
      <c r="AF75" s="8">
        <f>G75/100</f>
        <v>0.04</v>
      </c>
      <c r="AG75" s="8">
        <f>L75/100</f>
        <v>6.6000000000000003E-2</v>
      </c>
      <c r="AH75" s="8">
        <f>Q75/100</f>
        <v>0</v>
      </c>
      <c r="AI75" s="8">
        <f>V75/100</f>
        <v>0</v>
      </c>
      <c r="AK75" s="9">
        <f>($AD75/1000)/($D75*AF75)</f>
        <v>3028.955078125</v>
      </c>
      <c r="AL75" s="9">
        <f>($AD75/1000)/($D75*AG75)</f>
        <v>1835.7303503787878</v>
      </c>
      <c r="AM75" s="9" t="e">
        <f>($AD75/1000)/($D75*AH75)</f>
        <v>#DIV/0!</v>
      </c>
      <c r="AN75" s="9" t="e">
        <f>($AD75/1000)/($D75*AI75)</f>
        <v>#DIV/0!</v>
      </c>
      <c r="AO75" s="7"/>
      <c r="AP75" s="8">
        <f>1000/AK75</f>
        <v>0.33014685731787918</v>
      </c>
      <c r="AQ75" s="8">
        <f>1000/AL75</f>
        <v>0.54474231457450073</v>
      </c>
      <c r="AR75" s="8" t="e">
        <f>1000/AM75</f>
        <v>#DIV/0!</v>
      </c>
      <c r="AS75" s="8" t="e">
        <f>1000/AN75</f>
        <v>#DIV/0!</v>
      </c>
    </row>
    <row r="76" spans="1:45" x14ac:dyDescent="0.2">
      <c r="A76">
        <v>10007156</v>
      </c>
      <c r="B76" t="s">
        <v>66</v>
      </c>
      <c r="C76">
        <v>121</v>
      </c>
      <c r="D76">
        <v>16</v>
      </c>
      <c r="F76">
        <v>60</v>
      </c>
      <c r="G76">
        <v>17</v>
      </c>
      <c r="H76">
        <v>45</v>
      </c>
      <c r="I76">
        <v>35</v>
      </c>
      <c r="J76">
        <v>3</v>
      </c>
      <c r="K76">
        <v>0</v>
      </c>
      <c r="L76">
        <v>7.5</v>
      </c>
      <c r="M76">
        <v>57.5</v>
      </c>
      <c r="N76">
        <v>30</v>
      </c>
      <c r="O76">
        <v>5</v>
      </c>
      <c r="P76">
        <v>0</v>
      </c>
      <c r="Q76">
        <v>50</v>
      </c>
      <c r="R76">
        <v>25</v>
      </c>
      <c r="S76">
        <v>25</v>
      </c>
      <c r="T76">
        <v>0</v>
      </c>
      <c r="U76">
        <v>0</v>
      </c>
      <c r="V76">
        <v>0</v>
      </c>
      <c r="W76">
        <v>25</v>
      </c>
      <c r="X76">
        <v>75</v>
      </c>
      <c r="Y76">
        <v>0</v>
      </c>
      <c r="Z76">
        <v>0</v>
      </c>
      <c r="AB76" s="1">
        <v>324632</v>
      </c>
      <c r="AC76" s="1">
        <v>314928</v>
      </c>
      <c r="AD76" s="1">
        <v>2204502</v>
      </c>
      <c r="AF76" s="8">
        <f>G76/100</f>
        <v>0.17</v>
      </c>
      <c r="AG76" s="8">
        <f>L76/100</f>
        <v>7.4999999999999997E-2</v>
      </c>
      <c r="AH76" s="8">
        <f>Q76/100</f>
        <v>0.5</v>
      </c>
      <c r="AI76" s="8">
        <f>V76/100</f>
        <v>0</v>
      </c>
      <c r="AK76" s="9">
        <f>($AD76/1000)/($D76*AF76)</f>
        <v>810.4786764705882</v>
      </c>
      <c r="AL76" s="9">
        <f>($AD76/1000)/($D76*AG76)</f>
        <v>1837.085</v>
      </c>
      <c r="AM76" s="9">
        <f>($AD76/1000)/($D76*AH76)</f>
        <v>275.56274999999999</v>
      </c>
      <c r="AN76" s="9" t="e">
        <f>($AD76/1000)/($D76*AI76)</f>
        <v>#DIV/0!</v>
      </c>
      <c r="AO76" s="7"/>
      <c r="AP76" s="8">
        <f>1000/AK76</f>
        <v>1.2338387536051227</v>
      </c>
      <c r="AQ76" s="8">
        <f>1000/AL76</f>
        <v>0.5443406265904952</v>
      </c>
      <c r="AR76" s="8">
        <f>1000/AM76</f>
        <v>3.6289375106033019</v>
      </c>
      <c r="AS76" s="8" t="e">
        <f>1000/AN76</f>
        <v>#DIV/0!</v>
      </c>
    </row>
    <row r="77" spans="1:45" x14ac:dyDescent="0.2">
      <c r="A77">
        <v>10007149</v>
      </c>
      <c r="B77" t="s">
        <v>64</v>
      </c>
      <c r="C77">
        <v>63</v>
      </c>
      <c r="D77">
        <v>11</v>
      </c>
      <c r="F77">
        <v>100</v>
      </c>
      <c r="G77">
        <v>17</v>
      </c>
      <c r="H77">
        <v>57</v>
      </c>
      <c r="I77">
        <v>24</v>
      </c>
      <c r="J77">
        <v>2</v>
      </c>
      <c r="K77">
        <v>0</v>
      </c>
      <c r="L77">
        <v>7.1</v>
      </c>
      <c r="M77">
        <v>67.900000000000006</v>
      </c>
      <c r="N77">
        <v>21.4</v>
      </c>
      <c r="O77">
        <v>3.6</v>
      </c>
      <c r="P77">
        <v>0</v>
      </c>
      <c r="Q77">
        <v>50</v>
      </c>
      <c r="R77">
        <v>50</v>
      </c>
      <c r="S77">
        <v>0</v>
      </c>
      <c r="T77">
        <v>0</v>
      </c>
      <c r="U77">
        <v>0</v>
      </c>
      <c r="V77">
        <v>0</v>
      </c>
      <c r="W77">
        <v>25</v>
      </c>
      <c r="X77">
        <v>75</v>
      </c>
      <c r="Y77">
        <v>0</v>
      </c>
      <c r="Z77">
        <v>0</v>
      </c>
      <c r="AB77" s="1">
        <v>258418</v>
      </c>
      <c r="AC77" s="1">
        <v>215779</v>
      </c>
      <c r="AD77" s="1">
        <v>1510455</v>
      </c>
      <c r="AF77" s="8">
        <f>G77/100</f>
        <v>0.17</v>
      </c>
      <c r="AG77" s="8">
        <f>L77/100</f>
        <v>7.0999999999999994E-2</v>
      </c>
      <c r="AH77" s="8">
        <f>Q77/100</f>
        <v>0.5</v>
      </c>
      <c r="AI77" s="8">
        <f>V77/100</f>
        <v>0</v>
      </c>
      <c r="AK77" s="9">
        <f>($AD77/1000)/($D77*AF77)</f>
        <v>807.72994652406408</v>
      </c>
      <c r="AL77" s="9">
        <f>($AD77/1000)/($D77*AG77)</f>
        <v>1934.0012804097312</v>
      </c>
      <c r="AM77" s="9">
        <f>($AD77/1000)/($D77*AH77)</f>
        <v>274.62818181818182</v>
      </c>
      <c r="AN77" s="9" t="e">
        <f>($AD77/1000)/($D77*AI77)</f>
        <v>#DIV/0!</v>
      </c>
      <c r="AO77" s="7"/>
      <c r="AP77" s="8">
        <f>1000/AK77</f>
        <v>1.2380375449781689</v>
      </c>
      <c r="AQ77" s="8">
        <f>1000/AL77</f>
        <v>0.51706273937323521</v>
      </c>
      <c r="AR77" s="8">
        <f>1000/AM77</f>
        <v>3.6412868969946142</v>
      </c>
      <c r="AS77" s="8" t="e">
        <f>1000/AN77</f>
        <v>#DIV/0!</v>
      </c>
    </row>
    <row r="78" spans="1:45" x14ac:dyDescent="0.2">
      <c r="A78">
        <v>10007799</v>
      </c>
      <c r="B78" t="s">
        <v>117</v>
      </c>
      <c r="C78">
        <v>92</v>
      </c>
      <c r="D78">
        <v>49.8</v>
      </c>
      <c r="F78">
        <v>100</v>
      </c>
      <c r="G78">
        <v>49</v>
      </c>
      <c r="H78">
        <v>46</v>
      </c>
      <c r="I78">
        <v>5</v>
      </c>
      <c r="J78">
        <v>0</v>
      </c>
      <c r="K78">
        <v>0</v>
      </c>
      <c r="L78">
        <v>37.4</v>
      </c>
      <c r="M78">
        <v>53.9</v>
      </c>
      <c r="N78">
        <v>8.6999999999999993</v>
      </c>
      <c r="O78">
        <v>0</v>
      </c>
      <c r="P78">
        <v>0</v>
      </c>
      <c r="Q78">
        <v>75</v>
      </c>
      <c r="R78">
        <v>25</v>
      </c>
      <c r="S78">
        <v>0</v>
      </c>
      <c r="T78">
        <v>0</v>
      </c>
      <c r="U78">
        <v>0</v>
      </c>
      <c r="V78">
        <v>50</v>
      </c>
      <c r="W78">
        <v>50</v>
      </c>
      <c r="X78">
        <v>0</v>
      </c>
      <c r="Y78">
        <v>0</v>
      </c>
      <c r="Z78">
        <v>0</v>
      </c>
      <c r="AB78" s="1">
        <v>4971374</v>
      </c>
      <c r="AC78" s="1">
        <v>5334121</v>
      </c>
      <c r="AD78" s="1">
        <v>37338848</v>
      </c>
      <c r="AF78" s="8">
        <f>G78/100</f>
        <v>0.49</v>
      </c>
      <c r="AG78" s="8">
        <f>L78/100</f>
        <v>0.374</v>
      </c>
      <c r="AH78" s="8">
        <f>Q78/100</f>
        <v>0.75</v>
      </c>
      <c r="AI78" s="8">
        <f>V78/100</f>
        <v>0.5</v>
      </c>
      <c r="AK78" s="9">
        <f>($AD78/1000)/($D78*AF78)</f>
        <v>1530.1552331776086</v>
      </c>
      <c r="AL78" s="9">
        <f>($AD78/1000)/($D78*AG78)</f>
        <v>2004.7488349118398</v>
      </c>
      <c r="AM78" s="9">
        <f>($AD78/1000)/($D78*AH78)</f>
        <v>999.70141900937097</v>
      </c>
      <c r="AN78" s="9">
        <f>($AD78/1000)/($D78*AI78)</f>
        <v>1499.5521285140562</v>
      </c>
      <c r="AO78" s="7"/>
      <c r="AP78" s="8">
        <f>1000/AK78</f>
        <v>0.65352846450967095</v>
      </c>
      <c r="AQ78" s="8">
        <f>1000/AL78</f>
        <v>0.49881560352370807</v>
      </c>
      <c r="AR78" s="8">
        <f>1000/AM78</f>
        <v>1.0002986701678636</v>
      </c>
      <c r="AS78" s="8">
        <f>1000/AN78</f>
        <v>0.66686578011190922</v>
      </c>
    </row>
    <row r="79" spans="1:45" x14ac:dyDescent="0.2">
      <c r="A79">
        <v>10003270</v>
      </c>
      <c r="B79" t="s">
        <v>126</v>
      </c>
      <c r="C79">
        <v>64</v>
      </c>
      <c r="D79">
        <v>58.45</v>
      </c>
      <c r="F79">
        <v>100</v>
      </c>
      <c r="G79">
        <v>93</v>
      </c>
      <c r="H79">
        <v>7</v>
      </c>
      <c r="I79">
        <v>0</v>
      </c>
      <c r="J79">
        <v>0</v>
      </c>
      <c r="K79">
        <v>0</v>
      </c>
      <c r="L79">
        <v>88.4</v>
      </c>
      <c r="M79">
        <v>11.6</v>
      </c>
      <c r="N79">
        <v>0</v>
      </c>
      <c r="O79">
        <v>0</v>
      </c>
      <c r="P79">
        <v>0</v>
      </c>
      <c r="Q79">
        <v>100</v>
      </c>
      <c r="R79">
        <v>0</v>
      </c>
      <c r="S79">
        <v>0</v>
      </c>
      <c r="T79">
        <v>0</v>
      </c>
      <c r="U79">
        <v>0</v>
      </c>
      <c r="V79">
        <v>100</v>
      </c>
      <c r="W79">
        <v>0</v>
      </c>
      <c r="X79">
        <v>0</v>
      </c>
      <c r="Y79">
        <v>0</v>
      </c>
      <c r="Z79">
        <v>0</v>
      </c>
      <c r="AB79" s="1">
        <v>15162420</v>
      </c>
      <c r="AC79" s="1">
        <v>15148822</v>
      </c>
      <c r="AD79" s="1">
        <v>106041759</v>
      </c>
      <c r="AF79" s="8">
        <f>G79/100</f>
        <v>0.93</v>
      </c>
      <c r="AG79" s="8">
        <f>L79/100</f>
        <v>0.88400000000000001</v>
      </c>
      <c r="AH79" s="8">
        <f>Q79/100</f>
        <v>1</v>
      </c>
      <c r="AI79" s="8">
        <f>V79/100</f>
        <v>1</v>
      </c>
      <c r="AK79" s="9">
        <f>($AD79/1000)/($D79*AF79)</f>
        <v>1950.7852313805568</v>
      </c>
      <c r="AL79" s="9">
        <f>($AD79/1000)/($D79*AG79)</f>
        <v>2052.2966800723052</v>
      </c>
      <c r="AM79" s="9">
        <f>($AD79/1000)/($D79*AH79)</f>
        <v>1814.2302651839179</v>
      </c>
      <c r="AN79" s="9">
        <f>($AD79/1000)/($D79*AI79)</f>
        <v>1814.2302651839179</v>
      </c>
      <c r="AO79" s="7"/>
      <c r="AP79" s="8">
        <f>1000/AK79</f>
        <v>0.51261409196352548</v>
      </c>
      <c r="AQ79" s="8">
        <f>1000/AL79</f>
        <v>0.48725898633952314</v>
      </c>
      <c r="AR79" s="8">
        <f>1000/AM79</f>
        <v>0.55119794834787683</v>
      </c>
      <c r="AS79" s="8">
        <f>1000/AN79</f>
        <v>0.55119794834787683</v>
      </c>
    </row>
    <row r="80" spans="1:45" x14ac:dyDescent="0.2">
      <c r="A80">
        <v>10007852</v>
      </c>
      <c r="B80" t="s">
        <v>120</v>
      </c>
      <c r="C80">
        <v>39</v>
      </c>
      <c r="D80">
        <v>13.5</v>
      </c>
      <c r="F80">
        <v>100</v>
      </c>
      <c r="G80">
        <v>38</v>
      </c>
      <c r="H80">
        <v>62</v>
      </c>
      <c r="I80">
        <v>0</v>
      </c>
      <c r="J80">
        <v>0</v>
      </c>
      <c r="K80">
        <v>0</v>
      </c>
      <c r="L80">
        <v>40</v>
      </c>
      <c r="M80">
        <v>60</v>
      </c>
      <c r="N80">
        <v>0</v>
      </c>
      <c r="O80">
        <v>0</v>
      </c>
      <c r="P80">
        <v>0</v>
      </c>
      <c r="Q80">
        <v>50</v>
      </c>
      <c r="R80">
        <v>50</v>
      </c>
      <c r="S80">
        <v>0</v>
      </c>
      <c r="T80">
        <v>0</v>
      </c>
      <c r="U80">
        <v>0</v>
      </c>
      <c r="V80">
        <v>12.5</v>
      </c>
      <c r="W80">
        <v>87.5</v>
      </c>
      <c r="X80">
        <v>0</v>
      </c>
      <c r="Y80">
        <v>0</v>
      </c>
      <c r="Z80">
        <v>0</v>
      </c>
      <c r="AB80" s="1">
        <v>1527436</v>
      </c>
      <c r="AC80" s="1">
        <v>1636077</v>
      </c>
      <c r="AD80" s="1">
        <v>11452544</v>
      </c>
      <c r="AF80" s="8">
        <f>G80/100</f>
        <v>0.38</v>
      </c>
      <c r="AG80" s="8">
        <f>L80/100</f>
        <v>0.4</v>
      </c>
      <c r="AH80" s="8">
        <f>Q80/100</f>
        <v>0.5</v>
      </c>
      <c r="AI80" s="8">
        <f>V80/100</f>
        <v>0.125</v>
      </c>
      <c r="AK80" s="9">
        <f>($AD80/1000)/($D80*AF80)</f>
        <v>2232.4647173489279</v>
      </c>
      <c r="AL80" s="9">
        <f>($AD80/1000)/($D80*AG80)</f>
        <v>2120.8414814814814</v>
      </c>
      <c r="AM80" s="9">
        <f>($AD80/1000)/($D80*AH80)</f>
        <v>1696.6731851851853</v>
      </c>
      <c r="AN80" s="9">
        <f>($AD80/1000)/($D80*AI80)</f>
        <v>6786.6927407407411</v>
      </c>
      <c r="AO80" s="7"/>
      <c r="AP80" s="8">
        <f>1000/AK80</f>
        <v>0.44793541068255227</v>
      </c>
      <c r="AQ80" s="8">
        <f>1000/AL80</f>
        <v>0.47151095861321296</v>
      </c>
      <c r="AR80" s="8">
        <f>1000/AM80</f>
        <v>0.58938869826651608</v>
      </c>
      <c r="AS80" s="8">
        <f>1000/AN80</f>
        <v>0.14734717456662902</v>
      </c>
    </row>
    <row r="81" spans="1:45" x14ac:dyDescent="0.2">
      <c r="A81">
        <v>10007798</v>
      </c>
      <c r="B81" t="s">
        <v>125</v>
      </c>
      <c r="C81">
        <v>88</v>
      </c>
      <c r="D81">
        <v>53.1</v>
      </c>
      <c r="F81">
        <v>100</v>
      </c>
      <c r="G81">
        <v>62</v>
      </c>
      <c r="H81">
        <v>37</v>
      </c>
      <c r="I81">
        <v>1</v>
      </c>
      <c r="J81">
        <v>0</v>
      </c>
      <c r="K81">
        <v>0</v>
      </c>
      <c r="L81">
        <v>48.9</v>
      </c>
      <c r="M81">
        <v>48.8</v>
      </c>
      <c r="N81">
        <v>2.2999999999999998</v>
      </c>
      <c r="O81">
        <v>0</v>
      </c>
      <c r="P81">
        <v>0</v>
      </c>
      <c r="Q81">
        <v>70</v>
      </c>
      <c r="R81">
        <v>30</v>
      </c>
      <c r="S81">
        <v>0</v>
      </c>
      <c r="T81">
        <v>0</v>
      </c>
      <c r="U81">
        <v>0</v>
      </c>
      <c r="V81">
        <v>100</v>
      </c>
      <c r="W81">
        <v>0</v>
      </c>
      <c r="X81">
        <v>0</v>
      </c>
      <c r="Y81">
        <v>0</v>
      </c>
      <c r="Z81">
        <v>0</v>
      </c>
      <c r="AB81" s="1">
        <v>8814949</v>
      </c>
      <c r="AC81" s="1">
        <v>8348693</v>
      </c>
      <c r="AD81" s="1">
        <v>58440853</v>
      </c>
      <c r="AF81" s="8">
        <f>G81/100</f>
        <v>0.62</v>
      </c>
      <c r="AG81" s="8">
        <f>L81/100</f>
        <v>0.48899999999999999</v>
      </c>
      <c r="AH81" s="8">
        <f>Q81/100</f>
        <v>0.7</v>
      </c>
      <c r="AI81" s="8">
        <f>V81/100</f>
        <v>1</v>
      </c>
      <c r="AK81" s="9">
        <f>($AD81/1000)/($D81*AF81)</f>
        <v>1775.1307028734584</v>
      </c>
      <c r="AL81" s="9">
        <f>($AD81/1000)/($D81*AG81)</f>
        <v>2250.6769647884339</v>
      </c>
      <c r="AM81" s="9">
        <f>($AD81/1000)/($D81*AH81)</f>
        <v>1572.2586225450632</v>
      </c>
      <c r="AN81" s="9">
        <f>($AD81/1000)/($D81*AI81)</f>
        <v>1100.5810357815442</v>
      </c>
      <c r="AO81" s="7"/>
      <c r="AP81" s="8">
        <f>1000/AK81</f>
        <v>0.56333880000006165</v>
      </c>
      <c r="AQ81" s="8">
        <f>1000/AL81</f>
        <v>0.44431076322585505</v>
      </c>
      <c r="AR81" s="8">
        <f>1000/AM81</f>
        <v>0.63602767741942445</v>
      </c>
      <c r="AS81" s="8">
        <f>1000/AN81</f>
        <v>0.90861096774203487</v>
      </c>
    </row>
    <row r="82" spans="1:45" x14ac:dyDescent="0.2">
      <c r="A82">
        <v>10007151</v>
      </c>
      <c r="B82" t="s">
        <v>96</v>
      </c>
      <c r="C82">
        <v>77</v>
      </c>
      <c r="D82">
        <v>28.8</v>
      </c>
      <c r="F82">
        <v>100</v>
      </c>
      <c r="G82">
        <v>30</v>
      </c>
      <c r="H82">
        <v>56</v>
      </c>
      <c r="I82">
        <v>13</v>
      </c>
      <c r="J82">
        <v>1</v>
      </c>
      <c r="K82">
        <v>0</v>
      </c>
      <c r="L82">
        <v>15.3</v>
      </c>
      <c r="M82">
        <v>68</v>
      </c>
      <c r="N82">
        <v>15.3</v>
      </c>
      <c r="O82">
        <v>1.4</v>
      </c>
      <c r="P82">
        <v>0</v>
      </c>
      <c r="Q82">
        <v>83.3</v>
      </c>
      <c r="R82">
        <v>16.7</v>
      </c>
      <c r="S82">
        <v>0</v>
      </c>
      <c r="T82">
        <v>0</v>
      </c>
      <c r="U82">
        <v>0</v>
      </c>
      <c r="V82">
        <v>0</v>
      </c>
      <c r="W82">
        <v>75</v>
      </c>
      <c r="X82">
        <v>25</v>
      </c>
      <c r="Y82">
        <v>0</v>
      </c>
      <c r="Z82">
        <v>0</v>
      </c>
      <c r="AB82" s="1">
        <v>1641113</v>
      </c>
      <c r="AC82" s="1">
        <v>1467710</v>
      </c>
      <c r="AD82" s="1">
        <v>10273976</v>
      </c>
      <c r="AF82" s="8">
        <f>G82/100</f>
        <v>0.3</v>
      </c>
      <c r="AG82" s="8">
        <f>L82/100</f>
        <v>0.153</v>
      </c>
      <c r="AH82" s="8">
        <f>Q82/100</f>
        <v>0.83299999999999996</v>
      </c>
      <c r="AI82" s="8">
        <f>V82/100</f>
        <v>0</v>
      </c>
      <c r="AK82" s="9">
        <f>($AD82/1000)/($D82*AF82)</f>
        <v>1189.1175925925925</v>
      </c>
      <c r="AL82" s="9">
        <f>($AD82/1000)/($D82*AG82)</f>
        <v>2331.6031227305739</v>
      </c>
      <c r="AM82" s="9">
        <f>($AD82/1000)/($D82*AH82)</f>
        <v>428.25363478724825</v>
      </c>
      <c r="AN82" s="9" t="e">
        <f>($AD82/1000)/($D82*AI82)</f>
        <v>#DIV/0!</v>
      </c>
      <c r="AO82" s="7"/>
      <c r="AP82" s="8">
        <f>1000/AK82</f>
        <v>0.840959721922652</v>
      </c>
      <c r="AQ82" s="8">
        <f>1000/AL82</f>
        <v>0.42888945818055246</v>
      </c>
      <c r="AR82" s="8">
        <f>1000/AM82</f>
        <v>2.3350648278718968</v>
      </c>
      <c r="AS82" s="8" t="e">
        <f>1000/AN82</f>
        <v>#DIV/0!</v>
      </c>
    </row>
    <row r="83" spans="1:45" x14ac:dyDescent="0.2">
      <c r="A83">
        <v>10007783</v>
      </c>
      <c r="B83" t="s">
        <v>121</v>
      </c>
      <c r="C83">
        <v>1</v>
      </c>
      <c r="D83">
        <v>15.5</v>
      </c>
      <c r="F83">
        <v>100</v>
      </c>
      <c r="G83">
        <v>28</v>
      </c>
      <c r="H83">
        <v>64</v>
      </c>
      <c r="I83">
        <v>8</v>
      </c>
      <c r="J83">
        <v>0</v>
      </c>
      <c r="K83">
        <v>0</v>
      </c>
      <c r="L83">
        <v>35.9</v>
      </c>
      <c r="M83">
        <v>53.8</v>
      </c>
      <c r="N83">
        <v>10.3</v>
      </c>
      <c r="O83">
        <v>0</v>
      </c>
      <c r="P83">
        <v>0</v>
      </c>
      <c r="Q83">
        <v>25</v>
      </c>
      <c r="R83">
        <v>75</v>
      </c>
      <c r="S83">
        <v>0</v>
      </c>
      <c r="T83">
        <v>0</v>
      </c>
      <c r="U83">
        <v>0</v>
      </c>
      <c r="V83">
        <v>0</v>
      </c>
      <c r="W83">
        <v>87.5</v>
      </c>
      <c r="X83">
        <v>12.5</v>
      </c>
      <c r="Y83">
        <v>0</v>
      </c>
      <c r="Z83">
        <v>0</v>
      </c>
      <c r="AB83" s="1">
        <v>1075236</v>
      </c>
      <c r="AC83" s="1">
        <v>1869137</v>
      </c>
      <c r="AD83" s="1">
        <v>13083960</v>
      </c>
      <c r="AF83" s="8">
        <f>G83/100</f>
        <v>0.28000000000000003</v>
      </c>
      <c r="AG83" s="8">
        <f>L83/100</f>
        <v>0.35899999999999999</v>
      </c>
      <c r="AH83" s="8">
        <f>Q83/100</f>
        <v>0.25</v>
      </c>
      <c r="AI83" s="8">
        <f>V83/100</f>
        <v>0</v>
      </c>
      <c r="AK83" s="9">
        <f>($AD83/1000)/($D83*AF83)</f>
        <v>3014.7373271889392</v>
      </c>
      <c r="AL83" s="9">
        <f>($AD83/1000)/($D83*AG83)</f>
        <v>2351.3271632671399</v>
      </c>
      <c r="AM83" s="9">
        <f>($AD83/1000)/($D83*AH83)</f>
        <v>3376.5058064516129</v>
      </c>
      <c r="AN83" s="9" t="e">
        <f>($AD83/1000)/($D83*AI83)</f>
        <v>#DIV/0!</v>
      </c>
      <c r="AO83" s="7"/>
      <c r="AP83" s="8">
        <f>1000/AK83</f>
        <v>0.33170385724199719</v>
      </c>
      <c r="AQ83" s="8">
        <f>1000/AL83</f>
        <v>0.42529173124956055</v>
      </c>
      <c r="AR83" s="8">
        <f>1000/AM83</f>
        <v>0.29616415825178311</v>
      </c>
      <c r="AS83" s="8" t="e">
        <f>1000/AN83</f>
        <v>#DIV/0!</v>
      </c>
    </row>
    <row r="84" spans="1:45" x14ac:dyDescent="0.2">
      <c r="A84">
        <v>10000886</v>
      </c>
      <c r="B84" t="s">
        <v>88</v>
      </c>
      <c r="C84">
        <v>20</v>
      </c>
      <c r="D84">
        <v>15</v>
      </c>
      <c r="F84">
        <v>40</v>
      </c>
      <c r="G84">
        <v>19</v>
      </c>
      <c r="H84">
        <v>54</v>
      </c>
      <c r="I84">
        <v>27</v>
      </c>
      <c r="J84">
        <v>0</v>
      </c>
      <c r="K84">
        <v>0</v>
      </c>
      <c r="L84">
        <v>10.5</v>
      </c>
      <c r="M84">
        <v>60.6</v>
      </c>
      <c r="N84">
        <v>28.9</v>
      </c>
      <c r="O84">
        <v>0</v>
      </c>
      <c r="P84">
        <v>0</v>
      </c>
      <c r="Q84">
        <v>50</v>
      </c>
      <c r="R84">
        <v>50</v>
      </c>
      <c r="S84">
        <v>0</v>
      </c>
      <c r="T84">
        <v>0</v>
      </c>
      <c r="U84">
        <v>0</v>
      </c>
      <c r="V84">
        <v>0</v>
      </c>
      <c r="W84">
        <v>37.5</v>
      </c>
      <c r="X84">
        <v>62.5</v>
      </c>
      <c r="Y84">
        <v>0</v>
      </c>
      <c r="Z84">
        <v>0</v>
      </c>
      <c r="AB84" s="1">
        <v>605317</v>
      </c>
      <c r="AC84" s="1">
        <v>529560</v>
      </c>
      <c r="AD84" s="1">
        <v>3706922</v>
      </c>
      <c r="AF84" s="8">
        <f>G84/100</f>
        <v>0.19</v>
      </c>
      <c r="AG84" s="8">
        <f>L84/100</f>
        <v>0.105</v>
      </c>
      <c r="AH84" s="8">
        <f>Q84/100</f>
        <v>0.5</v>
      </c>
      <c r="AI84" s="8">
        <f>V84/100</f>
        <v>0</v>
      </c>
      <c r="AK84" s="9">
        <f>($AD84/1000)/($D84*AF84)</f>
        <v>1300.6743859649123</v>
      </c>
      <c r="AL84" s="9">
        <f>($AD84/1000)/($D84*AG84)</f>
        <v>2353.6012698412701</v>
      </c>
      <c r="AM84" s="9">
        <f>($AD84/1000)/($D84*AH84)</f>
        <v>494.25626666666665</v>
      </c>
      <c r="AN84" s="9" t="e">
        <f>($AD84/1000)/($D84*AI84)</f>
        <v>#DIV/0!</v>
      </c>
      <c r="AO84" s="7"/>
      <c r="AP84" s="8">
        <f>1000/AK84</f>
        <v>0.768831931181719</v>
      </c>
      <c r="AQ84" s="8">
        <f>1000/AL84</f>
        <v>0.42488080407410778</v>
      </c>
      <c r="AR84" s="8">
        <f>1000/AM84</f>
        <v>2.0232419241624182</v>
      </c>
      <c r="AS84" s="8" t="e">
        <f>1000/AN84</f>
        <v>#DIV/0!</v>
      </c>
    </row>
    <row r="85" spans="1:45" x14ac:dyDescent="0.2">
      <c r="A85">
        <v>10003678</v>
      </c>
      <c r="B85" t="s">
        <v>89</v>
      </c>
      <c r="C85">
        <v>70</v>
      </c>
      <c r="D85">
        <v>22</v>
      </c>
      <c r="F85">
        <v>55</v>
      </c>
      <c r="G85">
        <v>7</v>
      </c>
      <c r="H85">
        <v>66</v>
      </c>
      <c r="I85">
        <v>27</v>
      </c>
      <c r="J85">
        <v>0</v>
      </c>
      <c r="K85">
        <v>0</v>
      </c>
      <c r="L85">
        <v>10.9</v>
      </c>
      <c r="M85">
        <v>67.3</v>
      </c>
      <c r="N85">
        <v>21.8</v>
      </c>
      <c r="O85">
        <v>0</v>
      </c>
      <c r="P85">
        <v>0</v>
      </c>
      <c r="Q85">
        <v>0</v>
      </c>
      <c r="R85">
        <v>66.7</v>
      </c>
      <c r="S85">
        <v>33.299999999999997</v>
      </c>
      <c r="T85">
        <v>0</v>
      </c>
      <c r="U85">
        <v>0</v>
      </c>
      <c r="V85">
        <v>0</v>
      </c>
      <c r="W85">
        <v>62.5</v>
      </c>
      <c r="X85">
        <v>37.5</v>
      </c>
      <c r="Y85">
        <v>0</v>
      </c>
      <c r="Z85">
        <v>0</v>
      </c>
      <c r="AB85" s="1">
        <v>789548</v>
      </c>
      <c r="AC85" s="1">
        <v>806681</v>
      </c>
      <c r="AD85" s="1">
        <v>5646769</v>
      </c>
      <c r="AF85" s="8">
        <f>G85/100</f>
        <v>7.0000000000000007E-2</v>
      </c>
      <c r="AG85" s="8">
        <f>L85/100</f>
        <v>0.109</v>
      </c>
      <c r="AH85" s="8">
        <f>Q85/100</f>
        <v>0</v>
      </c>
      <c r="AI85" s="8">
        <f>V85/100</f>
        <v>0</v>
      </c>
      <c r="AK85" s="9">
        <f>($AD85/1000)/($D85*AF85)</f>
        <v>3666.733116883117</v>
      </c>
      <c r="AL85" s="9">
        <f>($AD85/1000)/($D85*AG85)</f>
        <v>2354.782735613011</v>
      </c>
      <c r="AM85" s="9" t="e">
        <f>($AD85/1000)/($D85*AH85)</f>
        <v>#DIV/0!</v>
      </c>
      <c r="AN85" s="9" t="e">
        <f>($AD85/1000)/($D85*AI85)</f>
        <v>#DIV/0!</v>
      </c>
      <c r="AO85" s="7"/>
      <c r="AP85" s="8">
        <f>1000/AK85</f>
        <v>0.2727223302387613</v>
      </c>
      <c r="AQ85" s="8">
        <f>1000/AL85</f>
        <v>0.42466762851464257</v>
      </c>
      <c r="AR85" s="8" t="e">
        <f>1000/AM85</f>
        <v>#DIV/0!</v>
      </c>
      <c r="AS85" s="8" t="e">
        <f>1000/AN85</f>
        <v>#DIV/0!</v>
      </c>
    </row>
    <row r="86" spans="1:45" x14ac:dyDescent="0.2">
      <c r="A86">
        <v>10007158</v>
      </c>
      <c r="B86" t="s">
        <v>123</v>
      </c>
      <c r="C86">
        <v>127</v>
      </c>
      <c r="D86">
        <v>47.26</v>
      </c>
      <c r="F86">
        <v>100</v>
      </c>
      <c r="G86">
        <v>62</v>
      </c>
      <c r="H86">
        <v>35</v>
      </c>
      <c r="I86">
        <v>3</v>
      </c>
      <c r="J86">
        <v>0</v>
      </c>
      <c r="K86">
        <v>0</v>
      </c>
      <c r="L86">
        <v>37.299999999999997</v>
      </c>
      <c r="M86">
        <v>57.6</v>
      </c>
      <c r="N86">
        <v>5.0999999999999996</v>
      </c>
      <c r="O86">
        <v>0</v>
      </c>
      <c r="P86">
        <v>0</v>
      </c>
      <c r="Q86">
        <v>100</v>
      </c>
      <c r="R86">
        <v>0</v>
      </c>
      <c r="S86">
        <v>0</v>
      </c>
      <c r="T86">
        <v>0</v>
      </c>
      <c r="U86">
        <v>0</v>
      </c>
      <c r="V86">
        <v>100</v>
      </c>
      <c r="W86">
        <v>0</v>
      </c>
      <c r="X86">
        <v>0</v>
      </c>
      <c r="Y86">
        <v>0</v>
      </c>
      <c r="Z86">
        <v>0</v>
      </c>
      <c r="AB86" s="1">
        <v>5694868</v>
      </c>
      <c r="AC86" s="1">
        <v>6165038</v>
      </c>
      <c r="AD86" s="1">
        <v>43155267</v>
      </c>
      <c r="AF86" s="8">
        <f>G86/100</f>
        <v>0.62</v>
      </c>
      <c r="AG86" s="8">
        <f>L86/100</f>
        <v>0.373</v>
      </c>
      <c r="AH86" s="8">
        <f>Q86/100</f>
        <v>1</v>
      </c>
      <c r="AI86" s="8">
        <f>V86/100</f>
        <v>1</v>
      </c>
      <c r="AK86" s="9">
        <f>($AD86/1000)/($D86*AF86)</f>
        <v>1472.8156867295538</v>
      </c>
      <c r="AL86" s="9">
        <f>($AD86/1000)/($D86*AG86)</f>
        <v>2448.1118653413491</v>
      </c>
      <c r="AM86" s="9">
        <f>($AD86/1000)/($D86*AH86)</f>
        <v>913.14572577232332</v>
      </c>
      <c r="AN86" s="9">
        <f>($AD86/1000)/($D86*AI86)</f>
        <v>913.14572577232332</v>
      </c>
      <c r="AO86" s="7"/>
      <c r="AP86" s="8">
        <f>1000/AK86</f>
        <v>0.67897158416375913</v>
      </c>
      <c r="AQ86" s="8">
        <f>1000/AL86</f>
        <v>0.4084780659565842</v>
      </c>
      <c r="AR86" s="8">
        <f>1000/AM86</f>
        <v>1.0951154583286438</v>
      </c>
      <c r="AS86" s="8">
        <f>1000/AN86</f>
        <v>1.0951154583286438</v>
      </c>
    </row>
    <row r="87" spans="1:45" x14ac:dyDescent="0.2">
      <c r="A87">
        <v>10007800</v>
      </c>
      <c r="B87" t="s">
        <v>73</v>
      </c>
      <c r="C87">
        <v>152</v>
      </c>
      <c r="D87">
        <v>25</v>
      </c>
      <c r="F87">
        <v>55</v>
      </c>
      <c r="G87">
        <v>4</v>
      </c>
      <c r="H87">
        <v>56</v>
      </c>
      <c r="I87">
        <v>39</v>
      </c>
      <c r="J87">
        <v>1</v>
      </c>
      <c r="K87">
        <v>0</v>
      </c>
      <c r="L87">
        <v>6.3</v>
      </c>
      <c r="M87">
        <v>63.5</v>
      </c>
      <c r="N87">
        <v>28.6</v>
      </c>
      <c r="O87">
        <v>1.6</v>
      </c>
      <c r="P87">
        <v>0</v>
      </c>
      <c r="Q87">
        <v>0</v>
      </c>
      <c r="R87">
        <v>50</v>
      </c>
      <c r="S87">
        <v>50</v>
      </c>
      <c r="T87">
        <v>0</v>
      </c>
      <c r="U87">
        <v>0</v>
      </c>
      <c r="V87">
        <v>0</v>
      </c>
      <c r="W87">
        <v>37.5</v>
      </c>
      <c r="X87">
        <v>62.5</v>
      </c>
      <c r="Y87">
        <v>0</v>
      </c>
      <c r="Z87">
        <v>0</v>
      </c>
      <c r="AB87" s="1">
        <v>656876</v>
      </c>
      <c r="AC87" s="1">
        <v>605476</v>
      </c>
      <c r="AD87" s="1">
        <v>4238337</v>
      </c>
      <c r="AF87" s="8">
        <f>G87/100</f>
        <v>0.04</v>
      </c>
      <c r="AG87" s="8">
        <f>L87/100</f>
        <v>6.3E-2</v>
      </c>
      <c r="AH87" s="8">
        <f>Q87/100</f>
        <v>0</v>
      </c>
      <c r="AI87" s="8">
        <f>V87/100</f>
        <v>0</v>
      </c>
      <c r="AK87" s="9">
        <f>($AD87/1000)/($D87*AF87)</f>
        <v>4238.3370000000004</v>
      </c>
      <c r="AL87" s="9">
        <f>($AD87/1000)/($D87*AG87)</f>
        <v>2691.0076190476193</v>
      </c>
      <c r="AM87" s="9" t="e">
        <f>($AD87/1000)/($D87*AH87)</f>
        <v>#DIV/0!</v>
      </c>
      <c r="AN87" s="9" t="e">
        <f>($AD87/1000)/($D87*AI87)</f>
        <v>#DIV/0!</v>
      </c>
      <c r="AO87" s="7"/>
      <c r="AP87" s="8">
        <f>1000/AK87</f>
        <v>0.23594159690463498</v>
      </c>
      <c r="AQ87" s="8">
        <f>1000/AL87</f>
        <v>0.37160801512480007</v>
      </c>
      <c r="AR87" s="8" t="e">
        <f>1000/AM87</f>
        <v>#DIV/0!</v>
      </c>
      <c r="AS87" s="8" t="e">
        <f>1000/AN87</f>
        <v>#DIV/0!</v>
      </c>
    </row>
    <row r="88" spans="1:45" x14ac:dyDescent="0.2">
      <c r="A88">
        <v>10007165</v>
      </c>
      <c r="B88" t="s">
        <v>81</v>
      </c>
      <c r="C88">
        <v>153</v>
      </c>
      <c r="D88">
        <v>21.4</v>
      </c>
      <c r="F88">
        <v>40</v>
      </c>
      <c r="G88">
        <v>13</v>
      </c>
      <c r="H88">
        <v>44</v>
      </c>
      <c r="I88">
        <v>43</v>
      </c>
      <c r="J88">
        <v>0</v>
      </c>
      <c r="K88">
        <v>0</v>
      </c>
      <c r="L88">
        <v>7.4</v>
      </c>
      <c r="M88">
        <v>46.3</v>
      </c>
      <c r="N88">
        <v>46.3</v>
      </c>
      <c r="O88">
        <v>0</v>
      </c>
      <c r="P88">
        <v>0</v>
      </c>
      <c r="Q88">
        <v>33.299999999999997</v>
      </c>
      <c r="R88">
        <v>50</v>
      </c>
      <c r="S88">
        <v>16.7</v>
      </c>
      <c r="T88">
        <v>0</v>
      </c>
      <c r="U88">
        <v>0</v>
      </c>
      <c r="V88">
        <v>0</v>
      </c>
      <c r="W88">
        <v>25</v>
      </c>
      <c r="X88">
        <v>75</v>
      </c>
      <c r="Y88">
        <v>0</v>
      </c>
      <c r="Z88">
        <v>0</v>
      </c>
      <c r="AB88" s="1">
        <v>689228</v>
      </c>
      <c r="AC88" s="1">
        <v>625934</v>
      </c>
      <c r="AD88" s="1">
        <v>4381542</v>
      </c>
      <c r="AF88" s="8">
        <f>G88/100</f>
        <v>0.13</v>
      </c>
      <c r="AG88" s="8">
        <f>L88/100</f>
        <v>7.400000000000001E-2</v>
      </c>
      <c r="AH88" s="8">
        <f>Q88/100</f>
        <v>0.33299999999999996</v>
      </c>
      <c r="AI88" s="8">
        <f>V88/100</f>
        <v>0</v>
      </c>
      <c r="AK88" s="9">
        <f>($AD88/1000)/($D88*AF88)</f>
        <v>1574.9611790079082</v>
      </c>
      <c r="AL88" s="9">
        <f>($AD88/1000)/($D88*AG88)</f>
        <v>2766.8236928517304</v>
      </c>
      <c r="AM88" s="9">
        <f>($AD88/1000)/($D88*AH88)</f>
        <v>614.84970952260687</v>
      </c>
      <c r="AN88" s="9" t="e">
        <f>($AD88/1000)/($D88*AI88)</f>
        <v>#DIV/0!</v>
      </c>
      <c r="AO88" s="7"/>
      <c r="AP88" s="8">
        <f>1000/AK88</f>
        <v>0.63493628498825294</v>
      </c>
      <c r="AQ88" s="8">
        <f>1000/AL88</f>
        <v>0.36142526991639012</v>
      </c>
      <c r="AR88" s="8">
        <f>1000/AM88</f>
        <v>1.6264137146237554</v>
      </c>
      <c r="AS88" s="8" t="e">
        <f>1000/AN88</f>
        <v>#DIV/0!</v>
      </c>
    </row>
    <row r="89" spans="1:45" x14ac:dyDescent="0.2">
      <c r="A89">
        <v>10007773</v>
      </c>
      <c r="B89" t="s">
        <v>102</v>
      </c>
      <c r="C89">
        <v>99</v>
      </c>
      <c r="D89">
        <v>44.7</v>
      </c>
      <c r="F89">
        <v>55</v>
      </c>
      <c r="G89">
        <v>19</v>
      </c>
      <c r="H89">
        <v>49</v>
      </c>
      <c r="I89">
        <v>28</v>
      </c>
      <c r="J89">
        <v>3</v>
      </c>
      <c r="K89">
        <v>1</v>
      </c>
      <c r="L89">
        <v>14.3</v>
      </c>
      <c r="M89">
        <v>58.9</v>
      </c>
      <c r="N89">
        <v>25.9</v>
      </c>
      <c r="O89">
        <v>0</v>
      </c>
      <c r="P89">
        <v>0.9</v>
      </c>
      <c r="Q89">
        <v>25</v>
      </c>
      <c r="R89">
        <v>12.5</v>
      </c>
      <c r="S89">
        <v>50</v>
      </c>
      <c r="T89">
        <v>12.5</v>
      </c>
      <c r="U89">
        <v>0</v>
      </c>
      <c r="V89">
        <v>25</v>
      </c>
      <c r="W89">
        <v>75</v>
      </c>
      <c r="X89">
        <v>0</v>
      </c>
      <c r="Y89">
        <v>0</v>
      </c>
      <c r="Z89">
        <v>0</v>
      </c>
      <c r="AB89" s="1">
        <v>2683832</v>
      </c>
      <c r="AC89" s="1">
        <v>2711377</v>
      </c>
      <c r="AD89" s="1">
        <v>18979643</v>
      </c>
      <c r="AF89" s="8">
        <f>G89/100</f>
        <v>0.19</v>
      </c>
      <c r="AG89" s="8">
        <f>L89/100</f>
        <v>0.14300000000000002</v>
      </c>
      <c r="AH89" s="8">
        <f>Q89/100</f>
        <v>0.25</v>
      </c>
      <c r="AI89" s="8">
        <f>V89/100</f>
        <v>0.25</v>
      </c>
      <c r="AK89" s="9">
        <f>($AD89/1000)/($D89*AF89)</f>
        <v>2234.7395502178265</v>
      </c>
      <c r="AL89" s="9">
        <f>($AD89/1000)/($D89*AG89)</f>
        <v>2969.2343674222866</v>
      </c>
      <c r="AM89" s="9">
        <f>($AD89/1000)/($D89*AH89)</f>
        <v>1698.4020581655479</v>
      </c>
      <c r="AN89" s="9">
        <f>($AD89/1000)/($D89*AI89)</f>
        <v>1698.4020581655479</v>
      </c>
      <c r="AO89" s="7"/>
      <c r="AP89" s="8">
        <f>1000/AK89</f>
        <v>0.44747943889144803</v>
      </c>
      <c r="AQ89" s="8">
        <f>1000/AL89</f>
        <v>0.33678715663935305</v>
      </c>
      <c r="AR89" s="8">
        <f>1000/AM89</f>
        <v>0.58878873538348431</v>
      </c>
      <c r="AS89" s="8">
        <f>1000/AN89</f>
        <v>0.58878873538348431</v>
      </c>
    </row>
    <row r="90" spans="1:45" x14ac:dyDescent="0.2">
      <c r="A90">
        <v>10007762</v>
      </c>
      <c r="B90" t="s">
        <v>58</v>
      </c>
      <c r="C90">
        <v>50</v>
      </c>
      <c r="D90">
        <v>14</v>
      </c>
      <c r="F90">
        <v>25</v>
      </c>
      <c r="G90">
        <v>2</v>
      </c>
      <c r="H90">
        <v>47</v>
      </c>
      <c r="I90">
        <v>42</v>
      </c>
      <c r="J90">
        <v>9</v>
      </c>
      <c r="K90">
        <v>0</v>
      </c>
      <c r="L90">
        <v>2.9</v>
      </c>
      <c r="M90">
        <v>57.1</v>
      </c>
      <c r="N90">
        <v>37.1</v>
      </c>
      <c r="O90">
        <v>2.9</v>
      </c>
      <c r="P90">
        <v>0</v>
      </c>
      <c r="Q90">
        <v>0</v>
      </c>
      <c r="R90">
        <v>50</v>
      </c>
      <c r="S90">
        <v>50</v>
      </c>
      <c r="T90">
        <v>0</v>
      </c>
      <c r="U90">
        <v>0</v>
      </c>
      <c r="V90">
        <v>0</v>
      </c>
      <c r="W90">
        <v>0</v>
      </c>
      <c r="X90">
        <v>50</v>
      </c>
      <c r="Y90">
        <v>50</v>
      </c>
      <c r="Z90">
        <v>0</v>
      </c>
      <c r="AB90" s="1">
        <v>230206</v>
      </c>
      <c r="AC90" s="1">
        <v>209659</v>
      </c>
      <c r="AD90" s="1">
        <v>1467613</v>
      </c>
      <c r="AF90" s="8">
        <f>G90/100</f>
        <v>0.02</v>
      </c>
      <c r="AG90" s="8">
        <f>L90/100</f>
        <v>2.8999999999999998E-2</v>
      </c>
      <c r="AH90" s="8">
        <f>Q90/100</f>
        <v>0</v>
      </c>
      <c r="AI90" s="8">
        <f>V90/100</f>
        <v>0</v>
      </c>
      <c r="AK90" s="9">
        <f>($AD90/1000)/($D90*AF90)</f>
        <v>5241.4749999999995</v>
      </c>
      <c r="AL90" s="9">
        <f>($AD90/1000)/($D90*AG90)</f>
        <v>3614.8103448275865</v>
      </c>
      <c r="AM90" s="9" t="e">
        <f>($AD90/1000)/($D90*AH90)</f>
        <v>#DIV/0!</v>
      </c>
      <c r="AN90" s="9" t="e">
        <f>($AD90/1000)/($D90*AI90)</f>
        <v>#DIV/0!</v>
      </c>
      <c r="AO90" s="7"/>
      <c r="AP90" s="8">
        <f>1000/AK90</f>
        <v>0.19078599058471138</v>
      </c>
      <c r="AQ90" s="8">
        <f>1000/AL90</f>
        <v>0.27663968634783148</v>
      </c>
      <c r="AR90" s="8" t="e">
        <f>1000/AM90</f>
        <v>#DIV/0!</v>
      </c>
      <c r="AS90" s="8" t="e">
        <f>1000/AN90</f>
        <v>#DIV/0!</v>
      </c>
    </row>
    <row r="91" spans="1:45" x14ac:dyDescent="0.2">
      <c r="A91">
        <v>10007807</v>
      </c>
      <c r="B91" t="s">
        <v>101</v>
      </c>
      <c r="C91">
        <v>145</v>
      </c>
      <c r="D91">
        <v>69.599999999999994</v>
      </c>
      <c r="F91">
        <v>100</v>
      </c>
      <c r="G91">
        <v>20</v>
      </c>
      <c r="H91">
        <v>72</v>
      </c>
      <c r="I91">
        <v>8</v>
      </c>
      <c r="J91">
        <v>0</v>
      </c>
      <c r="K91">
        <v>0</v>
      </c>
      <c r="L91">
        <v>9.8000000000000007</v>
      </c>
      <c r="M91">
        <v>76.400000000000006</v>
      </c>
      <c r="N91">
        <v>13.8</v>
      </c>
      <c r="O91">
        <v>0</v>
      </c>
      <c r="P91">
        <v>0</v>
      </c>
      <c r="Q91">
        <v>41.7</v>
      </c>
      <c r="R91">
        <v>58.3</v>
      </c>
      <c r="S91">
        <v>0</v>
      </c>
      <c r="T91">
        <v>0</v>
      </c>
      <c r="U91">
        <v>0</v>
      </c>
      <c r="V91">
        <v>25</v>
      </c>
      <c r="W91">
        <v>75</v>
      </c>
      <c r="X91">
        <v>0</v>
      </c>
      <c r="Y91">
        <v>0</v>
      </c>
      <c r="Z91">
        <v>0</v>
      </c>
      <c r="AB91" s="1">
        <v>4250522</v>
      </c>
      <c r="AC91" s="1">
        <v>4092311</v>
      </c>
      <c r="AD91" s="1">
        <v>28646180</v>
      </c>
      <c r="AF91" s="8">
        <f>G91/100</f>
        <v>0.2</v>
      </c>
      <c r="AG91" s="8">
        <f>L91/100</f>
        <v>9.8000000000000004E-2</v>
      </c>
      <c r="AH91" s="8">
        <f>Q91/100</f>
        <v>0.41700000000000004</v>
      </c>
      <c r="AI91" s="8">
        <f>V91/100</f>
        <v>0.25</v>
      </c>
      <c r="AK91" s="9">
        <f>($AD91/1000)/($D91*AF91)</f>
        <v>2057.9152298850577</v>
      </c>
      <c r="AL91" s="9">
        <f>($AD91/1000)/($D91*AG91)</f>
        <v>4199.8269997654243</v>
      </c>
      <c r="AM91" s="9">
        <f>($AD91/1000)/($D91*AH91)</f>
        <v>987.00970258276141</v>
      </c>
      <c r="AN91" s="9">
        <f>($AD91/1000)/($D91*AI91)</f>
        <v>1646.3321839080461</v>
      </c>
      <c r="AO91" s="7"/>
      <c r="AP91" s="8">
        <f>1000/AK91</f>
        <v>0.48592866483419422</v>
      </c>
      <c r="AQ91" s="8">
        <f>1000/AL91</f>
        <v>0.23810504576875516</v>
      </c>
      <c r="AR91" s="8">
        <f>1000/AM91</f>
        <v>1.013161266179295</v>
      </c>
      <c r="AS91" s="8">
        <f>1000/AN91</f>
        <v>0.60741083104274285</v>
      </c>
    </row>
    <row r="92" spans="1:45" x14ac:dyDescent="0.2">
      <c r="A92">
        <v>10007802</v>
      </c>
      <c r="B92" t="s">
        <v>119</v>
      </c>
      <c r="C92">
        <v>108</v>
      </c>
      <c r="D92">
        <v>10.4</v>
      </c>
      <c r="F92">
        <v>100</v>
      </c>
      <c r="G92">
        <v>26</v>
      </c>
      <c r="H92">
        <v>55</v>
      </c>
      <c r="I92">
        <v>19</v>
      </c>
      <c r="J92">
        <v>0</v>
      </c>
      <c r="K92">
        <v>0</v>
      </c>
      <c r="L92">
        <v>12.5</v>
      </c>
      <c r="M92">
        <v>58.3</v>
      </c>
      <c r="N92">
        <v>29.2</v>
      </c>
      <c r="O92">
        <v>0</v>
      </c>
      <c r="P92">
        <v>0</v>
      </c>
      <c r="Q92">
        <v>75</v>
      </c>
      <c r="R92">
        <v>25</v>
      </c>
      <c r="S92">
        <v>0</v>
      </c>
      <c r="T92">
        <v>0</v>
      </c>
      <c r="U92">
        <v>0</v>
      </c>
      <c r="V92">
        <v>0</v>
      </c>
      <c r="W92">
        <v>87.5</v>
      </c>
      <c r="X92">
        <v>12.5</v>
      </c>
      <c r="Y92">
        <v>0</v>
      </c>
      <c r="Z92">
        <v>0</v>
      </c>
      <c r="AB92" s="1">
        <v>607652</v>
      </c>
      <c r="AC92" s="1">
        <v>989947</v>
      </c>
      <c r="AD92" s="1">
        <v>6929635</v>
      </c>
      <c r="AF92" s="8">
        <f>G92/100</f>
        <v>0.26</v>
      </c>
      <c r="AG92" s="8">
        <f>L92/100</f>
        <v>0.125</v>
      </c>
      <c r="AH92" s="8">
        <f>Q92/100</f>
        <v>0.75</v>
      </c>
      <c r="AI92" s="8">
        <f>V92/100</f>
        <v>0</v>
      </c>
      <c r="AK92" s="9">
        <f>($AD92/1000)/($D92*AF92)</f>
        <v>2562.7348372781066</v>
      </c>
      <c r="AL92" s="9">
        <f>($AD92/1000)/($D92*AG92)</f>
        <v>5330.4884615384617</v>
      </c>
      <c r="AM92" s="9">
        <f>($AD92/1000)/($D92*AH92)</f>
        <v>888.41474358974358</v>
      </c>
      <c r="AN92" s="9" t="e">
        <f>($AD92/1000)/($D92*AI92)</f>
        <v>#DIV/0!</v>
      </c>
      <c r="AO92" s="7"/>
      <c r="AP92" s="8">
        <f>1000/AK92</f>
        <v>0.39020814227589184</v>
      </c>
      <c r="AQ92" s="8">
        <f>1000/AL92</f>
        <v>0.1876000684018711</v>
      </c>
      <c r="AR92" s="8">
        <f>1000/AM92</f>
        <v>1.1256004104112265</v>
      </c>
      <c r="AS92" s="8" t="e">
        <f>1000/AN92</f>
        <v>#DIV/0!</v>
      </c>
    </row>
    <row r="93" spans="1:45" x14ac:dyDescent="0.2">
      <c r="A93">
        <v>10007152</v>
      </c>
      <c r="B93" t="s">
        <v>109</v>
      </c>
      <c r="C93">
        <v>12</v>
      </c>
      <c r="D93">
        <v>10</v>
      </c>
      <c r="F93">
        <v>45</v>
      </c>
      <c r="G93">
        <v>9</v>
      </c>
      <c r="H93">
        <v>25</v>
      </c>
      <c r="I93">
        <v>43</v>
      </c>
      <c r="J93">
        <v>23</v>
      </c>
      <c r="K93">
        <v>0</v>
      </c>
      <c r="L93">
        <v>4</v>
      </c>
      <c r="M93">
        <v>32</v>
      </c>
      <c r="N93">
        <v>48</v>
      </c>
      <c r="O93">
        <v>16</v>
      </c>
      <c r="P93">
        <v>0</v>
      </c>
      <c r="Q93">
        <v>25</v>
      </c>
      <c r="R93">
        <v>25</v>
      </c>
      <c r="S93">
        <v>25</v>
      </c>
      <c r="T93">
        <v>25</v>
      </c>
      <c r="U93">
        <v>0</v>
      </c>
      <c r="V93">
        <v>0</v>
      </c>
      <c r="W93">
        <v>0</v>
      </c>
      <c r="X93">
        <v>50</v>
      </c>
      <c r="Y93">
        <v>50</v>
      </c>
      <c r="Z93">
        <v>0</v>
      </c>
      <c r="AB93" s="1">
        <v>509926</v>
      </c>
      <c r="AC93" s="1">
        <v>564944</v>
      </c>
      <c r="AD93" s="1">
        <v>3954613</v>
      </c>
      <c r="AF93" s="8">
        <f>G93/100</f>
        <v>0.09</v>
      </c>
      <c r="AG93" s="8">
        <f>L93/100</f>
        <v>0.04</v>
      </c>
      <c r="AH93" s="8">
        <f>Q93/100</f>
        <v>0.25</v>
      </c>
      <c r="AI93" s="8">
        <f>V93/100</f>
        <v>0</v>
      </c>
      <c r="AK93" s="9">
        <f>($AD93/1000)/($D93*AF93)</f>
        <v>4394.014444444445</v>
      </c>
      <c r="AL93" s="9">
        <f>($AD93/1000)/($D93*AG93)</f>
        <v>9886.5324999999993</v>
      </c>
      <c r="AM93" s="9">
        <f>($AD93/1000)/($D93*AH93)</f>
        <v>1581.8452</v>
      </c>
      <c r="AN93" s="9" t="e">
        <f>($AD93/1000)/($D93*AI93)</f>
        <v>#DIV/0!</v>
      </c>
      <c r="AO93" s="7"/>
      <c r="AP93" s="8">
        <f>1000/AK93</f>
        <v>0.2275823196858959</v>
      </c>
      <c r="AQ93" s="8">
        <f>1000/AL93</f>
        <v>0.10114769763817598</v>
      </c>
      <c r="AR93" s="8">
        <f>1000/AM93</f>
        <v>0.63217311023859979</v>
      </c>
      <c r="AS93" s="8" t="e">
        <f>1000/AN93</f>
        <v>#DIV/0!</v>
      </c>
    </row>
    <row r="94" spans="1:45" x14ac:dyDescent="0.2">
      <c r="A94">
        <v>10007793</v>
      </c>
      <c r="B94" t="s">
        <v>111</v>
      </c>
      <c r="C94">
        <v>126</v>
      </c>
      <c r="D94">
        <v>13.7</v>
      </c>
      <c r="F94">
        <v>35</v>
      </c>
      <c r="G94">
        <v>8</v>
      </c>
      <c r="H94">
        <v>43</v>
      </c>
      <c r="I94">
        <v>44</v>
      </c>
      <c r="J94">
        <v>5</v>
      </c>
      <c r="K94">
        <v>0</v>
      </c>
      <c r="L94">
        <v>2.9</v>
      </c>
      <c r="M94">
        <v>41.2</v>
      </c>
      <c r="N94">
        <v>53</v>
      </c>
      <c r="O94">
        <v>2.9</v>
      </c>
      <c r="P94">
        <v>0</v>
      </c>
      <c r="Q94">
        <v>25</v>
      </c>
      <c r="R94">
        <v>75</v>
      </c>
      <c r="S94">
        <v>0</v>
      </c>
      <c r="T94">
        <v>0</v>
      </c>
      <c r="U94">
        <v>0</v>
      </c>
      <c r="V94">
        <v>0</v>
      </c>
      <c r="W94">
        <v>0</v>
      </c>
      <c r="X94">
        <v>75</v>
      </c>
      <c r="Y94">
        <v>25</v>
      </c>
      <c r="Z94">
        <v>0</v>
      </c>
      <c r="AB94" s="1">
        <v>867599</v>
      </c>
      <c r="AC94" s="1">
        <v>855017</v>
      </c>
      <c r="AD94" s="1">
        <v>5985124</v>
      </c>
      <c r="AF94" s="8">
        <f>G94/100</f>
        <v>0.08</v>
      </c>
      <c r="AG94" s="8">
        <f>L94/100</f>
        <v>2.8999999999999998E-2</v>
      </c>
      <c r="AH94" s="8">
        <f>Q94/100</f>
        <v>0.25</v>
      </c>
      <c r="AI94" s="8">
        <f>V94/100</f>
        <v>0</v>
      </c>
      <c r="AK94" s="9">
        <f>($AD94/1000)/($D94*AF94)</f>
        <v>5460.8795620437959</v>
      </c>
      <c r="AL94" s="9">
        <f>($AD94/1000)/($D94*AG94)</f>
        <v>15064.495343569093</v>
      </c>
      <c r="AM94" s="9">
        <f>($AD94/1000)/($D94*AH94)</f>
        <v>1747.4814598540147</v>
      </c>
      <c r="AN94" s="9" t="e">
        <f>($AD94/1000)/($D94*AI94)</f>
        <v>#DIV/0!</v>
      </c>
      <c r="AO94" s="7"/>
      <c r="AP94" s="8">
        <f>1000/AK94</f>
        <v>0.18312068388223868</v>
      </c>
      <c r="AQ94" s="8">
        <f>1000/AL94</f>
        <v>6.6381247907311522E-2</v>
      </c>
      <c r="AR94" s="8">
        <f>1000/AM94</f>
        <v>0.57225213713199585</v>
      </c>
      <c r="AS94" s="8" t="e">
        <f>1000/AN94</f>
        <v>#DIV/0!</v>
      </c>
    </row>
    <row r="97" spans="28:46" x14ac:dyDescent="0.2">
      <c r="AB97" s="2" t="s">
        <v>138</v>
      </c>
      <c r="AF97" s="2" t="s">
        <v>138</v>
      </c>
      <c r="AK97" s="2" t="s">
        <v>138</v>
      </c>
      <c r="AP97" s="2" t="s">
        <v>138</v>
      </c>
    </row>
    <row r="98" spans="28:46" x14ac:dyDescent="0.2">
      <c r="AB98" s="6">
        <f>CORREL(AB$5:AB$94,AB$5:AB$94)</f>
        <v>0.99999999999999989</v>
      </c>
      <c r="AC98" s="6">
        <f>CORREL(AB$5:AB$94,AC$5:AC$94)</f>
        <v>0.99662928521570782</v>
      </c>
      <c r="AD98" s="6">
        <f>CORREL(AB$5:AB$94,AD$5:AD$94)</f>
        <v>0.99662928647120619</v>
      </c>
      <c r="AF98" s="6">
        <f>CORREL(AF$5:AF$94,AF$5:AF$94)</f>
        <v>1.0000000000000002</v>
      </c>
      <c r="AG98" s="6">
        <f>CORREL(AF$5:AF$94,AG$5:AG$94)</f>
        <v>0.93196950124875744</v>
      </c>
      <c r="AH98" s="6">
        <f>CORREL(AF$5:AF$94,AH$5:AH$94)</f>
        <v>0.85065239597024267</v>
      </c>
      <c r="AI98" s="6">
        <f>CORREL(AF$5:AF$94,AI$5:AI$94)</f>
        <v>0.86344702389089012</v>
      </c>
      <c r="AJ98" s="6" t="s">
        <v>134</v>
      </c>
      <c r="AK98" s="6" t="e">
        <f>CORREL(AK$6:AK$94,AK$6:AK$94)</f>
        <v>#DIV/0!</v>
      </c>
      <c r="AL98" s="6" t="e">
        <f>CORREL(AK$6:AK$94,AL$6:AL$94)</f>
        <v>#DIV/0!</v>
      </c>
      <c r="AM98" s="6" t="e">
        <f>CORREL(AK$6:AK$94,AM$6:AM$94)</f>
        <v>#DIV/0!</v>
      </c>
      <c r="AN98" s="6" t="e">
        <f>CORREL(AK$6:AK$94,AN$6:AN$94)</f>
        <v>#DIV/0!</v>
      </c>
      <c r="AO98" s="6" t="s">
        <v>134</v>
      </c>
      <c r="AP98" s="6" t="e">
        <f>CORREL(AP$6:AP$94,AP$6:AP$94)</f>
        <v>#DIV/0!</v>
      </c>
      <c r="AQ98" s="6" t="e">
        <f>CORREL(AP$6:AP$94,AQ$6:AQ$94)</f>
        <v>#DIV/0!</v>
      </c>
      <c r="AR98" s="6" t="e">
        <f>CORREL(AP$6:AP$94,AR$6:AR$94)</f>
        <v>#DIV/0!</v>
      </c>
      <c r="AS98" s="6" t="e">
        <f>CORREL(AP$6:AP$94,AS$6:AS$94)</f>
        <v>#DIV/0!</v>
      </c>
      <c r="AT98" s="6" t="s">
        <v>134</v>
      </c>
    </row>
    <row r="99" spans="28:46" x14ac:dyDescent="0.2">
      <c r="AB99" s="6"/>
      <c r="AC99" s="6">
        <f>CORREL(AC$5:AC$94,AC$5:AC$94)</f>
        <v>1</v>
      </c>
      <c r="AD99" s="6">
        <f>CORREL(AC$5:AC$94,AD$5:AD$94)</f>
        <v>0.99999999999999645</v>
      </c>
      <c r="AF99" s="6"/>
      <c r="AG99" s="6">
        <f>CORREL(AG$5:AG$94,AG$5:AG$94)</f>
        <v>1</v>
      </c>
      <c r="AH99" s="6">
        <f>CORREL(AG$5:AG$94,AH$5:AH$94)</f>
        <v>0.63203405774396526</v>
      </c>
      <c r="AI99" s="6">
        <f>CORREL(AG$5:AG$94,AI$5:AI$94)</f>
        <v>0.73973592168019042</v>
      </c>
      <c r="AJ99" s="6" t="s">
        <v>135</v>
      </c>
      <c r="AK99" s="6"/>
      <c r="AL99" s="6" t="e">
        <f>CORREL(AL$6:AL$94,AL$6:AL$94)</f>
        <v>#DIV/0!</v>
      </c>
      <c r="AM99" s="6" t="e">
        <f>CORREL(AL$6:AL$94,AM$6:AM$94)</f>
        <v>#DIV/0!</v>
      </c>
      <c r="AN99" s="6" t="e">
        <f>CORREL(AL$6:AL$94,AN$6:AN$94)</f>
        <v>#DIV/0!</v>
      </c>
      <c r="AO99" s="6" t="s">
        <v>135</v>
      </c>
      <c r="AP99" s="6"/>
      <c r="AQ99" s="6" t="e">
        <f>CORREL(AQ$6:AQ$94,AQ$6:AQ$94)</f>
        <v>#DIV/0!</v>
      </c>
      <c r="AR99" s="6" t="e">
        <f>CORREL(AQ$6:AQ$94,AR$6:AR$94)</f>
        <v>#DIV/0!</v>
      </c>
      <c r="AS99" s="6" t="e">
        <f>CORREL(AQ$6:AQ$94,AS$6:AS$94)</f>
        <v>#DIV/0!</v>
      </c>
      <c r="AT99" s="6" t="s">
        <v>135</v>
      </c>
    </row>
    <row r="100" spans="28:46" x14ac:dyDescent="0.2">
      <c r="AB100" s="6"/>
      <c r="AC100" s="6"/>
      <c r="AD100" s="6">
        <f>CORREL(AD$5:AD$94,AD$5:AD$94)</f>
        <v>1.0000000000000002</v>
      </c>
      <c r="AF100" s="6"/>
      <c r="AG100" s="6"/>
      <c r="AH100" s="6">
        <f>CORREL(AH$5:AH$94,AH$5:AH$94)</f>
        <v>1</v>
      </c>
      <c r="AI100" s="6">
        <f>CORREL(AH$5:AH$94,AI$5:AI$94)</f>
        <v>0.68162823083771562</v>
      </c>
      <c r="AJ100" s="6" t="s">
        <v>136</v>
      </c>
      <c r="AK100" s="6"/>
      <c r="AL100" s="6"/>
      <c r="AM100" s="6" t="e">
        <f>CORREL(AM$6:AM$94,AM$6:AM$94)</f>
        <v>#DIV/0!</v>
      </c>
      <c r="AN100" s="6" t="e">
        <f>CORREL(AM$6:AM$94,AN$6:AN$94)</f>
        <v>#DIV/0!</v>
      </c>
      <c r="AO100" s="6" t="s">
        <v>136</v>
      </c>
      <c r="AP100" s="6"/>
      <c r="AQ100" s="6"/>
      <c r="AR100" s="6" t="e">
        <f>CORREL(AR$6:AR$94,AR$6:AR$94)</f>
        <v>#DIV/0!</v>
      </c>
      <c r="AS100" s="6" t="e">
        <f>CORREL(AR$6:AR$94,AS$6:AS$94)</f>
        <v>#DIV/0!</v>
      </c>
      <c r="AT100" s="6" t="s">
        <v>136</v>
      </c>
    </row>
    <row r="101" spans="28:46" x14ac:dyDescent="0.2">
      <c r="AF101" s="6"/>
      <c r="AG101" s="6"/>
      <c r="AH101" s="6"/>
      <c r="AI101" s="6">
        <f>CORREL(AI$5:AI$94,AI$5:AI$94)</f>
        <v>1.0000000000000002</v>
      </c>
      <c r="AJ101" s="6" t="s">
        <v>137</v>
      </c>
      <c r="AK101" s="6"/>
      <c r="AL101" s="6"/>
      <c r="AM101" s="6"/>
      <c r="AN101" s="6" t="e">
        <f>CORREL(AN$6:AN$94,AN$6:AN$94)</f>
        <v>#DIV/0!</v>
      </c>
      <c r="AO101" s="6" t="s">
        <v>137</v>
      </c>
      <c r="AP101" s="6"/>
      <c r="AQ101" s="6"/>
      <c r="AR101" s="6"/>
      <c r="AS101" s="6" t="e">
        <f>CORREL(AS$6:AS$94,AS$6:AS$94)</f>
        <v>#DIV/0!</v>
      </c>
      <c r="AT101" s="6" t="s">
        <v>137</v>
      </c>
    </row>
  </sheetData>
  <sortState xmlns:xlrd2="http://schemas.microsoft.com/office/spreadsheetml/2017/richdata2" ref="A5:AS94">
    <sortCondition descending="1" ref="AQ5:AQ94"/>
  </sortState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ACCB-78A9-D04B-BCA3-5E0F30CF4A8D}">
  <dimension ref="A1:AT101"/>
  <sheetViews>
    <sheetView zoomScaleNormal="100" workbookViewId="0">
      <pane ySplit="4" topLeftCell="A5" activePane="bottomLeft" state="frozen"/>
      <selection pane="bottomLeft" activeCell="AD4" sqref="AD4"/>
    </sheetView>
  </sheetViews>
  <sheetFormatPr baseColWidth="10" defaultRowHeight="16" x14ac:dyDescent="0.2"/>
  <cols>
    <col min="2" max="2" width="32.33203125" customWidth="1"/>
    <col min="3" max="6" width="6.5" customWidth="1"/>
    <col min="7" max="27" width="6.33203125" hidden="1" customWidth="1"/>
    <col min="28" max="29" width="10.83203125" hidden="1" customWidth="1"/>
    <col min="31" max="31" width="6.5" customWidth="1"/>
    <col min="32" max="35" width="9.6640625" customWidth="1"/>
    <col min="36" max="36" width="4.83203125" customWidth="1"/>
    <col min="37" max="41" width="10.83203125" customWidth="1"/>
  </cols>
  <sheetData>
    <row r="1" spans="1:46" s="4" customFormat="1" ht="24" x14ac:dyDescent="0.3">
      <c r="A1" s="4" t="s">
        <v>148</v>
      </c>
      <c r="G1" s="5" t="s">
        <v>133</v>
      </c>
    </row>
    <row r="2" spans="1:46" s="5" customFormat="1" x14ac:dyDescent="0.2">
      <c r="G2" s="5">
        <v>4</v>
      </c>
      <c r="H2" s="5">
        <v>3</v>
      </c>
      <c r="I2" s="5">
        <v>2</v>
      </c>
      <c r="J2" s="5">
        <v>1</v>
      </c>
    </row>
    <row r="3" spans="1:46" s="3" customFormat="1" ht="19" x14ac:dyDescent="0.25">
      <c r="C3" s="3" t="s">
        <v>139</v>
      </c>
      <c r="G3" s="3" t="s">
        <v>127</v>
      </c>
      <c r="L3" s="3" t="s">
        <v>128</v>
      </c>
      <c r="Q3" s="3" t="s">
        <v>129</v>
      </c>
      <c r="V3" s="3" t="s">
        <v>130</v>
      </c>
      <c r="AB3" s="3" t="s">
        <v>131</v>
      </c>
      <c r="AF3" s="3" t="s">
        <v>132</v>
      </c>
      <c r="AK3" s="3" t="s">
        <v>141</v>
      </c>
      <c r="AP3" s="3" t="s">
        <v>142</v>
      </c>
    </row>
    <row r="4" spans="1:46" s="2" customForma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29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2" t="s">
        <v>31</v>
      </c>
      <c r="AH4" s="2" t="s">
        <v>32</v>
      </c>
      <c r="AI4" s="2" t="s">
        <v>33</v>
      </c>
      <c r="AJ4" s="2" t="s">
        <v>29</v>
      </c>
      <c r="AK4" s="2" t="s">
        <v>155</v>
      </c>
      <c r="AL4" s="2" t="s">
        <v>156</v>
      </c>
      <c r="AM4" s="2" t="s">
        <v>157</v>
      </c>
      <c r="AN4" s="2" t="s">
        <v>162</v>
      </c>
      <c r="AO4" s="2" t="s">
        <v>29</v>
      </c>
      <c r="AP4" s="2" t="s">
        <v>34</v>
      </c>
      <c r="AQ4" s="2" t="s">
        <v>35</v>
      </c>
      <c r="AR4" s="2" t="s">
        <v>36</v>
      </c>
      <c r="AS4" s="2" t="s">
        <v>163</v>
      </c>
      <c r="AT4" s="2" t="s">
        <v>29</v>
      </c>
    </row>
    <row r="5" spans="1:46" x14ac:dyDescent="0.2">
      <c r="A5">
        <v>10003956</v>
      </c>
      <c r="B5" t="s">
        <v>38</v>
      </c>
      <c r="C5">
        <v>79</v>
      </c>
      <c r="D5">
        <v>13.5</v>
      </c>
      <c r="F5">
        <v>100</v>
      </c>
      <c r="G5">
        <v>12</v>
      </c>
      <c r="H5">
        <v>30</v>
      </c>
      <c r="I5">
        <v>41</v>
      </c>
      <c r="J5">
        <v>17</v>
      </c>
      <c r="K5">
        <v>0</v>
      </c>
      <c r="L5">
        <v>20.6</v>
      </c>
      <c r="M5">
        <v>50</v>
      </c>
      <c r="N5">
        <v>26.5</v>
      </c>
      <c r="O5">
        <v>2.9</v>
      </c>
      <c r="P5">
        <v>0</v>
      </c>
      <c r="Q5">
        <v>0</v>
      </c>
      <c r="R5">
        <v>0</v>
      </c>
      <c r="S5">
        <v>75</v>
      </c>
      <c r="T5">
        <v>25</v>
      </c>
      <c r="U5">
        <v>0</v>
      </c>
      <c r="V5">
        <v>0</v>
      </c>
      <c r="W5">
        <v>0</v>
      </c>
      <c r="X5">
        <v>37.5</v>
      </c>
      <c r="Y5">
        <v>62.5</v>
      </c>
      <c r="Z5">
        <v>0</v>
      </c>
      <c r="AB5" s="1">
        <v>10000</v>
      </c>
      <c r="AC5" s="1">
        <v>11571</v>
      </c>
      <c r="AD5" s="1">
        <v>81000</v>
      </c>
      <c r="AF5">
        <f t="shared" ref="AF5:AF36" si="0">($G$2*G5+$H$2*H5+$I$2*I5+$J$2*J5)/100</f>
        <v>2.37</v>
      </c>
      <c r="AG5">
        <f t="shared" ref="AG5:AG36" si="1">($G$2*L5+$H$2*M5+$I$2*N5+$J$2*O5)/100</f>
        <v>2.8829999999999996</v>
      </c>
      <c r="AH5">
        <f t="shared" ref="AH5:AH36" si="2">($G$2*Q5+$H$2*R5+$I$2*S5+$J$2*T5)/100</f>
        <v>1.75</v>
      </c>
      <c r="AI5">
        <f t="shared" ref="AI5:AI36" si="3">($G$2*V5+$H$2*W5+$I$2*X5+$J$2*Y5)/100</f>
        <v>1.375</v>
      </c>
      <c r="AK5" s="7">
        <f t="shared" ref="AK5:AK36" si="4">($AD5/1000)/($D5*AF5)</f>
        <v>2.5316455696202529</v>
      </c>
      <c r="AL5" s="7">
        <f t="shared" ref="AL5:AL36" si="5">($AD5/1000)/($D5*AG5)</f>
        <v>2.0811654526534862</v>
      </c>
      <c r="AM5" s="7">
        <f t="shared" ref="AM5:AM36" si="6">($AD5/1000)/($D5*AH5)</f>
        <v>3.4285714285714284</v>
      </c>
      <c r="AN5" s="7">
        <f t="shared" ref="AN5:AN36" si="7">($AD5/1000)/($D5*AI5)</f>
        <v>4.3636363636363633</v>
      </c>
      <c r="AO5" s="7"/>
      <c r="AP5" s="7">
        <f t="shared" ref="AP5:AP36" si="8">1000/AK5</f>
        <v>395.00000000000006</v>
      </c>
      <c r="AQ5" s="7">
        <f t="shared" ref="AQ5:AQ36" si="9">1000/AL5</f>
        <v>480.49999999999994</v>
      </c>
      <c r="AR5" s="7">
        <f t="shared" ref="AR5:AR36" si="10">1000/AM5</f>
        <v>291.66666666666669</v>
      </c>
      <c r="AS5" s="7">
        <f t="shared" ref="AS5:AS36" si="11">1000/AN5</f>
        <v>229.16666666666669</v>
      </c>
    </row>
    <row r="6" spans="1:46" x14ac:dyDescent="0.2">
      <c r="A6">
        <v>10007141</v>
      </c>
      <c r="B6" t="s">
        <v>39</v>
      </c>
      <c r="C6">
        <v>29</v>
      </c>
      <c r="D6">
        <v>14</v>
      </c>
      <c r="F6">
        <v>55</v>
      </c>
      <c r="G6">
        <v>6</v>
      </c>
      <c r="H6">
        <v>47</v>
      </c>
      <c r="I6">
        <v>38</v>
      </c>
      <c r="J6">
        <v>9</v>
      </c>
      <c r="K6">
        <v>0</v>
      </c>
      <c r="L6">
        <v>10</v>
      </c>
      <c r="M6">
        <v>56.7</v>
      </c>
      <c r="N6">
        <v>30</v>
      </c>
      <c r="O6">
        <v>3.3</v>
      </c>
      <c r="P6">
        <v>0</v>
      </c>
      <c r="Q6">
        <v>0</v>
      </c>
      <c r="R6">
        <v>50</v>
      </c>
      <c r="S6">
        <v>50</v>
      </c>
      <c r="T6">
        <v>0</v>
      </c>
      <c r="U6">
        <v>0</v>
      </c>
      <c r="V6">
        <v>0</v>
      </c>
      <c r="W6">
        <v>0</v>
      </c>
      <c r="X6">
        <v>50</v>
      </c>
      <c r="Y6">
        <v>50</v>
      </c>
      <c r="Z6">
        <v>0</v>
      </c>
      <c r="AB6" s="1">
        <v>84742</v>
      </c>
      <c r="AC6" s="1">
        <v>75733</v>
      </c>
      <c r="AD6" s="1">
        <v>530131</v>
      </c>
      <c r="AF6">
        <f t="shared" si="0"/>
        <v>2.5</v>
      </c>
      <c r="AG6">
        <f t="shared" si="1"/>
        <v>2.7340000000000004</v>
      </c>
      <c r="AH6">
        <f t="shared" si="2"/>
        <v>2.5</v>
      </c>
      <c r="AI6">
        <f t="shared" si="3"/>
        <v>1.5</v>
      </c>
      <c r="AK6" s="7">
        <f t="shared" si="4"/>
        <v>15.146599999999999</v>
      </c>
      <c r="AL6" s="7">
        <f t="shared" si="5"/>
        <v>13.850219458668615</v>
      </c>
      <c r="AM6" s="7">
        <f t="shared" si="6"/>
        <v>15.146599999999999</v>
      </c>
      <c r="AN6" s="7">
        <f t="shared" si="7"/>
        <v>25.244333333333334</v>
      </c>
      <c r="AO6" s="7"/>
      <c r="AP6" s="7">
        <f t="shared" si="8"/>
        <v>66.021417347787619</v>
      </c>
      <c r="AQ6" s="7">
        <f t="shared" si="9"/>
        <v>72.201022011540559</v>
      </c>
      <c r="AR6" s="7">
        <f t="shared" si="10"/>
        <v>66.021417347787619</v>
      </c>
      <c r="AS6" s="7">
        <f t="shared" si="11"/>
        <v>39.612850408672571</v>
      </c>
    </row>
    <row r="7" spans="1:46" x14ac:dyDescent="0.2">
      <c r="A7">
        <v>10001282</v>
      </c>
      <c r="B7" t="s">
        <v>41</v>
      </c>
      <c r="C7">
        <v>95</v>
      </c>
      <c r="D7">
        <v>64.41</v>
      </c>
      <c r="F7">
        <v>90</v>
      </c>
      <c r="G7">
        <v>11</v>
      </c>
      <c r="H7">
        <v>59</v>
      </c>
      <c r="I7">
        <v>30</v>
      </c>
      <c r="J7">
        <v>0</v>
      </c>
      <c r="K7">
        <v>0</v>
      </c>
      <c r="L7">
        <v>19.100000000000001</v>
      </c>
      <c r="M7">
        <v>61.8</v>
      </c>
      <c r="N7">
        <v>18.399999999999999</v>
      </c>
      <c r="O7">
        <v>0.7</v>
      </c>
      <c r="P7">
        <v>0</v>
      </c>
      <c r="Q7">
        <v>0</v>
      </c>
      <c r="R7">
        <v>50</v>
      </c>
      <c r="S7">
        <v>50</v>
      </c>
      <c r="T7">
        <v>0</v>
      </c>
      <c r="U7">
        <v>0</v>
      </c>
      <c r="V7">
        <v>0</v>
      </c>
      <c r="W7">
        <v>62.5</v>
      </c>
      <c r="X7">
        <v>37.5</v>
      </c>
      <c r="Y7">
        <v>0</v>
      </c>
      <c r="Z7">
        <v>0</v>
      </c>
      <c r="AB7" s="1">
        <v>618906</v>
      </c>
      <c r="AC7" s="1">
        <v>483240</v>
      </c>
      <c r="AD7" s="1">
        <v>3382680</v>
      </c>
      <c r="AF7">
        <f t="shared" si="0"/>
        <v>2.81</v>
      </c>
      <c r="AG7">
        <f t="shared" si="1"/>
        <v>2.9929999999999994</v>
      </c>
      <c r="AH7">
        <f t="shared" si="2"/>
        <v>2.5</v>
      </c>
      <c r="AI7">
        <f t="shared" si="3"/>
        <v>2.625</v>
      </c>
      <c r="AK7" s="7">
        <f t="shared" si="4"/>
        <v>18.689655515351223</v>
      </c>
      <c r="AL7" s="7">
        <f t="shared" si="5"/>
        <v>17.546920146387219</v>
      </c>
      <c r="AM7" s="7">
        <f t="shared" si="6"/>
        <v>21.007172799254775</v>
      </c>
      <c r="AN7" s="7">
        <f t="shared" si="7"/>
        <v>20.006831237385498</v>
      </c>
      <c r="AO7" s="7"/>
      <c r="AP7" s="7">
        <f t="shared" si="8"/>
        <v>53.505534073574793</v>
      </c>
      <c r="AQ7" s="7">
        <f t="shared" si="9"/>
        <v>56.990058178722187</v>
      </c>
      <c r="AR7" s="7">
        <f t="shared" si="10"/>
        <v>47.602788321685765</v>
      </c>
      <c r="AS7" s="7">
        <f t="shared" si="11"/>
        <v>49.982927737770055</v>
      </c>
    </row>
    <row r="8" spans="1:46" x14ac:dyDescent="0.2">
      <c r="A8">
        <v>10007760</v>
      </c>
      <c r="B8" t="s">
        <v>43</v>
      </c>
      <c r="C8">
        <v>13</v>
      </c>
      <c r="D8">
        <v>25.6</v>
      </c>
      <c r="F8">
        <v>100</v>
      </c>
      <c r="G8">
        <v>50</v>
      </c>
      <c r="H8">
        <v>41</v>
      </c>
      <c r="I8">
        <v>9</v>
      </c>
      <c r="J8">
        <v>0</v>
      </c>
      <c r="K8">
        <v>0</v>
      </c>
      <c r="L8">
        <v>55</v>
      </c>
      <c r="M8">
        <v>41.7</v>
      </c>
      <c r="N8">
        <v>3.3</v>
      </c>
      <c r="O8">
        <v>0</v>
      </c>
      <c r="P8">
        <v>0</v>
      </c>
      <c r="Q8">
        <v>66.7</v>
      </c>
      <c r="R8">
        <v>33.299999999999997</v>
      </c>
      <c r="S8">
        <v>0</v>
      </c>
      <c r="T8">
        <v>0</v>
      </c>
      <c r="U8">
        <v>0</v>
      </c>
      <c r="V8">
        <v>0</v>
      </c>
      <c r="W8">
        <v>50</v>
      </c>
      <c r="X8">
        <v>50</v>
      </c>
      <c r="Y8">
        <v>0</v>
      </c>
      <c r="Z8">
        <v>0</v>
      </c>
      <c r="AB8" s="1">
        <v>246263</v>
      </c>
      <c r="AC8" s="1">
        <v>241738</v>
      </c>
      <c r="AD8" s="1">
        <v>1692167</v>
      </c>
      <c r="AF8">
        <f t="shared" si="0"/>
        <v>3.41</v>
      </c>
      <c r="AG8">
        <f t="shared" si="1"/>
        <v>3.5170000000000003</v>
      </c>
      <c r="AH8">
        <f t="shared" si="2"/>
        <v>3.6669999999999998</v>
      </c>
      <c r="AI8">
        <f t="shared" si="3"/>
        <v>2.5</v>
      </c>
      <c r="AK8" s="7">
        <f t="shared" si="4"/>
        <v>19.384244409824046</v>
      </c>
      <c r="AL8" s="7">
        <f t="shared" si="5"/>
        <v>18.794504815894225</v>
      </c>
      <c r="AM8" s="7">
        <f t="shared" si="6"/>
        <v>18.025708600354513</v>
      </c>
      <c r="AN8" s="7">
        <f t="shared" si="7"/>
        <v>26.440109374999999</v>
      </c>
      <c r="AO8" s="7"/>
      <c r="AP8" s="7">
        <f t="shared" si="8"/>
        <v>51.588288862742274</v>
      </c>
      <c r="AQ8" s="7">
        <f t="shared" si="9"/>
        <v>53.207041621778473</v>
      </c>
      <c r="AR8" s="7">
        <f t="shared" si="10"/>
        <v>55.476321190520792</v>
      </c>
      <c r="AS8" s="7">
        <f t="shared" si="11"/>
        <v>37.821326145705477</v>
      </c>
    </row>
    <row r="9" spans="1:46" x14ac:dyDescent="0.2">
      <c r="A9">
        <v>10007823</v>
      </c>
      <c r="B9" t="s">
        <v>42</v>
      </c>
      <c r="C9">
        <v>43</v>
      </c>
      <c r="D9">
        <v>19</v>
      </c>
      <c r="F9">
        <v>95</v>
      </c>
      <c r="G9">
        <v>10</v>
      </c>
      <c r="H9">
        <v>40</v>
      </c>
      <c r="I9">
        <v>40</v>
      </c>
      <c r="J9">
        <v>10</v>
      </c>
      <c r="K9">
        <v>0</v>
      </c>
      <c r="L9">
        <v>16.7</v>
      </c>
      <c r="M9">
        <v>56.2</v>
      </c>
      <c r="N9">
        <v>27.1</v>
      </c>
      <c r="O9">
        <v>0</v>
      </c>
      <c r="P9">
        <v>0</v>
      </c>
      <c r="Q9">
        <v>0</v>
      </c>
      <c r="R9">
        <v>25</v>
      </c>
      <c r="S9">
        <v>50</v>
      </c>
      <c r="T9">
        <v>25</v>
      </c>
      <c r="U9">
        <v>0</v>
      </c>
      <c r="V9">
        <v>0</v>
      </c>
      <c r="W9">
        <v>0</v>
      </c>
      <c r="X9">
        <v>75</v>
      </c>
      <c r="Y9">
        <v>25</v>
      </c>
      <c r="Z9">
        <v>0</v>
      </c>
      <c r="AB9" s="1">
        <v>191697</v>
      </c>
      <c r="AC9" s="1">
        <v>144642</v>
      </c>
      <c r="AD9" s="1">
        <v>1012495</v>
      </c>
      <c r="AF9">
        <f t="shared" si="0"/>
        <v>2.5</v>
      </c>
      <c r="AG9">
        <f t="shared" si="1"/>
        <v>2.8960000000000004</v>
      </c>
      <c r="AH9">
        <f t="shared" si="2"/>
        <v>2</v>
      </c>
      <c r="AI9">
        <f t="shared" si="3"/>
        <v>1.75</v>
      </c>
      <c r="AK9" s="7">
        <f t="shared" si="4"/>
        <v>21.315684210526317</v>
      </c>
      <c r="AL9" s="7">
        <f t="shared" si="5"/>
        <v>18.40097048560628</v>
      </c>
      <c r="AM9" s="7">
        <f t="shared" si="6"/>
        <v>26.644605263157896</v>
      </c>
      <c r="AN9" s="7">
        <f t="shared" si="7"/>
        <v>30.450977443609023</v>
      </c>
      <c r="AO9" s="7"/>
      <c r="AP9" s="7">
        <f t="shared" si="8"/>
        <v>46.913811920058862</v>
      </c>
      <c r="AQ9" s="7">
        <f t="shared" si="9"/>
        <v>54.344959728196194</v>
      </c>
      <c r="AR9" s="7">
        <f t="shared" si="10"/>
        <v>37.531049536047092</v>
      </c>
      <c r="AS9" s="7">
        <f t="shared" si="11"/>
        <v>32.839668344041208</v>
      </c>
    </row>
    <row r="10" spans="1:46" x14ac:dyDescent="0.2">
      <c r="A10">
        <v>10006566</v>
      </c>
      <c r="B10" t="s">
        <v>40</v>
      </c>
      <c r="C10">
        <v>150</v>
      </c>
      <c r="D10">
        <v>9.8000000000000007</v>
      </c>
      <c r="F10">
        <v>70</v>
      </c>
      <c r="G10">
        <v>10</v>
      </c>
      <c r="H10">
        <v>40</v>
      </c>
      <c r="I10">
        <v>18</v>
      </c>
      <c r="J10">
        <v>32</v>
      </c>
      <c r="K10">
        <v>0</v>
      </c>
      <c r="L10">
        <v>16</v>
      </c>
      <c r="M10">
        <v>68</v>
      </c>
      <c r="N10">
        <v>16</v>
      </c>
      <c r="O10">
        <v>0</v>
      </c>
      <c r="P10">
        <v>0</v>
      </c>
      <c r="Q10">
        <v>0</v>
      </c>
      <c r="R10">
        <v>0</v>
      </c>
      <c r="S10">
        <v>0</v>
      </c>
      <c r="T10">
        <v>100</v>
      </c>
      <c r="U10">
        <v>0</v>
      </c>
      <c r="V10">
        <v>0</v>
      </c>
      <c r="W10">
        <v>0</v>
      </c>
      <c r="X10">
        <v>50</v>
      </c>
      <c r="Y10">
        <v>50</v>
      </c>
      <c r="Z10">
        <v>0</v>
      </c>
      <c r="AB10" s="1">
        <v>56066</v>
      </c>
      <c r="AC10" s="1">
        <v>71047</v>
      </c>
      <c r="AD10" s="1">
        <v>497334</v>
      </c>
      <c r="AF10">
        <f t="shared" si="0"/>
        <v>2.2799999999999998</v>
      </c>
      <c r="AG10">
        <f t="shared" si="1"/>
        <v>3</v>
      </c>
      <c r="AH10">
        <f t="shared" si="2"/>
        <v>1</v>
      </c>
      <c r="AI10">
        <f t="shared" si="3"/>
        <v>1.5</v>
      </c>
      <c r="AK10" s="7">
        <f t="shared" si="4"/>
        <v>22.258055853920514</v>
      </c>
      <c r="AL10" s="7">
        <f t="shared" si="5"/>
        <v>16.916122448979589</v>
      </c>
      <c r="AM10" s="7">
        <f t="shared" si="6"/>
        <v>50.748367346938771</v>
      </c>
      <c r="AN10" s="7">
        <f t="shared" si="7"/>
        <v>33.832244897959178</v>
      </c>
      <c r="AO10" s="7"/>
      <c r="AP10" s="7">
        <f t="shared" si="8"/>
        <v>44.927553716415936</v>
      </c>
      <c r="AQ10" s="7">
        <f t="shared" si="9"/>
        <v>59.115202258442025</v>
      </c>
      <c r="AR10" s="7">
        <f t="shared" si="10"/>
        <v>19.705067419480674</v>
      </c>
      <c r="AS10" s="7">
        <f t="shared" si="11"/>
        <v>29.557601129221013</v>
      </c>
    </row>
    <row r="11" spans="1:46" x14ac:dyDescent="0.2">
      <c r="A11">
        <v>10007851</v>
      </c>
      <c r="B11" t="s">
        <v>44</v>
      </c>
      <c r="C11">
        <v>38</v>
      </c>
      <c r="D11">
        <v>17</v>
      </c>
      <c r="F11">
        <v>50</v>
      </c>
      <c r="G11">
        <v>4</v>
      </c>
      <c r="H11">
        <v>47</v>
      </c>
      <c r="I11">
        <v>42</v>
      </c>
      <c r="J11">
        <v>7</v>
      </c>
      <c r="K11">
        <v>0</v>
      </c>
      <c r="L11">
        <v>7</v>
      </c>
      <c r="M11">
        <v>67.400000000000006</v>
      </c>
      <c r="N11">
        <v>25.6</v>
      </c>
      <c r="O11">
        <v>0</v>
      </c>
      <c r="P11">
        <v>0</v>
      </c>
      <c r="Q11">
        <v>0</v>
      </c>
      <c r="R11">
        <v>25</v>
      </c>
      <c r="S11">
        <v>75</v>
      </c>
      <c r="T11">
        <v>0</v>
      </c>
      <c r="U11">
        <v>0</v>
      </c>
      <c r="V11">
        <v>0</v>
      </c>
      <c r="W11">
        <v>0</v>
      </c>
      <c r="X11">
        <v>50</v>
      </c>
      <c r="Y11">
        <v>50</v>
      </c>
      <c r="Z11">
        <v>0</v>
      </c>
      <c r="AB11" s="1">
        <v>148000</v>
      </c>
      <c r="AC11" s="1">
        <v>138571</v>
      </c>
      <c r="AD11" s="1">
        <v>970000</v>
      </c>
      <c r="AF11">
        <f t="shared" si="0"/>
        <v>2.48</v>
      </c>
      <c r="AG11">
        <f t="shared" si="1"/>
        <v>2.8140000000000005</v>
      </c>
      <c r="AH11">
        <f t="shared" si="2"/>
        <v>2.25</v>
      </c>
      <c r="AI11">
        <f t="shared" si="3"/>
        <v>1.5</v>
      </c>
      <c r="AK11" s="7">
        <f t="shared" si="4"/>
        <v>23.007590132827325</v>
      </c>
      <c r="AL11" s="7">
        <f t="shared" si="5"/>
        <v>20.276767423387263</v>
      </c>
      <c r="AM11" s="7">
        <f t="shared" si="6"/>
        <v>25.359477124183005</v>
      </c>
      <c r="AN11" s="7">
        <f t="shared" si="7"/>
        <v>38.03921568627451</v>
      </c>
      <c r="AO11" s="7"/>
      <c r="AP11" s="7">
        <f t="shared" si="8"/>
        <v>43.463917525773198</v>
      </c>
      <c r="AQ11" s="7">
        <f t="shared" si="9"/>
        <v>49.317525773195882</v>
      </c>
      <c r="AR11" s="7">
        <f t="shared" si="10"/>
        <v>39.432989690721648</v>
      </c>
      <c r="AS11" s="7">
        <f t="shared" si="11"/>
        <v>26.288659793814432</v>
      </c>
    </row>
    <row r="12" spans="1:46" x14ac:dyDescent="0.2">
      <c r="A12">
        <v>10007140</v>
      </c>
      <c r="B12" t="s">
        <v>46</v>
      </c>
      <c r="C12">
        <v>15</v>
      </c>
      <c r="D12">
        <v>30</v>
      </c>
      <c r="F12">
        <v>35</v>
      </c>
      <c r="G12">
        <v>11</v>
      </c>
      <c r="H12">
        <v>49</v>
      </c>
      <c r="I12">
        <v>28</v>
      </c>
      <c r="J12">
        <v>4</v>
      </c>
      <c r="K12">
        <v>8</v>
      </c>
      <c r="L12">
        <v>10.7</v>
      </c>
      <c r="M12">
        <v>61.3</v>
      </c>
      <c r="N12">
        <v>28</v>
      </c>
      <c r="O12">
        <v>0</v>
      </c>
      <c r="P12">
        <v>0</v>
      </c>
      <c r="Q12">
        <v>16.7</v>
      </c>
      <c r="R12">
        <v>50</v>
      </c>
      <c r="S12">
        <v>0</v>
      </c>
      <c r="T12">
        <v>0</v>
      </c>
      <c r="U12">
        <v>33.299999999999997</v>
      </c>
      <c r="V12">
        <v>0</v>
      </c>
      <c r="W12">
        <v>0</v>
      </c>
      <c r="X12">
        <v>75</v>
      </c>
      <c r="Y12">
        <v>25</v>
      </c>
      <c r="Z12">
        <v>0</v>
      </c>
      <c r="AB12" s="1">
        <v>288800</v>
      </c>
      <c r="AC12" s="1">
        <v>275428</v>
      </c>
      <c r="AD12" s="1">
        <v>1928000</v>
      </c>
      <c r="AF12">
        <f t="shared" si="0"/>
        <v>2.5099999999999998</v>
      </c>
      <c r="AG12">
        <f t="shared" si="1"/>
        <v>2.827</v>
      </c>
      <c r="AH12">
        <f t="shared" si="2"/>
        <v>2.1680000000000001</v>
      </c>
      <c r="AI12">
        <f t="shared" si="3"/>
        <v>1.75</v>
      </c>
      <c r="AK12" s="7">
        <f t="shared" si="4"/>
        <v>25.60424966799469</v>
      </c>
      <c r="AL12" s="7">
        <f t="shared" si="5"/>
        <v>22.733168258460086</v>
      </c>
      <c r="AM12" s="7">
        <f t="shared" si="6"/>
        <v>29.643296432964327</v>
      </c>
      <c r="AN12" s="7">
        <f t="shared" si="7"/>
        <v>36.723809523809521</v>
      </c>
      <c r="AO12" s="7"/>
      <c r="AP12" s="7">
        <f t="shared" si="8"/>
        <v>39.056016597510371</v>
      </c>
      <c r="AQ12" s="7">
        <f t="shared" si="9"/>
        <v>43.988589211618262</v>
      </c>
      <c r="AR12" s="7">
        <f t="shared" si="10"/>
        <v>33.734439834024897</v>
      </c>
      <c r="AS12" s="7">
        <f t="shared" si="11"/>
        <v>27.230290456431536</v>
      </c>
    </row>
    <row r="13" spans="1:46" x14ac:dyDescent="0.2">
      <c r="A13">
        <v>10007148</v>
      </c>
      <c r="B13" t="s">
        <v>48</v>
      </c>
      <c r="C13">
        <v>62</v>
      </c>
      <c r="D13">
        <v>27.2</v>
      </c>
      <c r="F13">
        <v>85</v>
      </c>
      <c r="G13">
        <v>13</v>
      </c>
      <c r="H13">
        <v>54</v>
      </c>
      <c r="I13">
        <v>28</v>
      </c>
      <c r="J13">
        <v>4</v>
      </c>
      <c r="K13">
        <v>1</v>
      </c>
      <c r="L13">
        <v>14.7</v>
      </c>
      <c r="M13">
        <v>61.8</v>
      </c>
      <c r="N13">
        <v>20.6</v>
      </c>
      <c r="O13">
        <v>1.4</v>
      </c>
      <c r="P13">
        <v>1.5</v>
      </c>
      <c r="Q13">
        <v>16.7</v>
      </c>
      <c r="R13">
        <v>66.599999999999994</v>
      </c>
      <c r="S13">
        <v>16.7</v>
      </c>
      <c r="T13">
        <v>0</v>
      </c>
      <c r="U13">
        <v>0</v>
      </c>
      <c r="V13">
        <v>0</v>
      </c>
      <c r="W13">
        <v>0</v>
      </c>
      <c r="X13">
        <v>75</v>
      </c>
      <c r="Y13">
        <v>25</v>
      </c>
      <c r="Z13">
        <v>0</v>
      </c>
      <c r="AB13" s="1">
        <v>294420</v>
      </c>
      <c r="AC13" s="1">
        <v>286117</v>
      </c>
      <c r="AD13" s="1">
        <v>2002821</v>
      </c>
      <c r="AF13">
        <f t="shared" si="0"/>
        <v>2.74</v>
      </c>
      <c r="AG13">
        <f t="shared" si="1"/>
        <v>2.8679999999999994</v>
      </c>
      <c r="AH13">
        <f t="shared" si="2"/>
        <v>2.9999999999999996</v>
      </c>
      <c r="AI13">
        <f t="shared" si="3"/>
        <v>1.75</v>
      </c>
      <c r="AK13" s="7">
        <f t="shared" si="4"/>
        <v>26.873403284671529</v>
      </c>
      <c r="AL13" s="7">
        <f t="shared" si="5"/>
        <v>25.67403242677825</v>
      </c>
      <c r="AM13" s="7">
        <f t="shared" si="6"/>
        <v>24.544375000000006</v>
      </c>
      <c r="AN13" s="7">
        <f t="shared" si="7"/>
        <v>42.076071428571424</v>
      </c>
      <c r="AO13" s="7"/>
      <c r="AP13" s="7">
        <f t="shared" si="8"/>
        <v>37.211513160686856</v>
      </c>
      <c r="AQ13" s="7">
        <f t="shared" si="9"/>
        <v>38.949861220748126</v>
      </c>
      <c r="AR13" s="7">
        <f t="shared" si="10"/>
        <v>40.742532657686326</v>
      </c>
      <c r="AS13" s="7">
        <f t="shared" si="11"/>
        <v>23.766477383650365</v>
      </c>
    </row>
    <row r="14" spans="1:46" x14ac:dyDescent="0.2">
      <c r="A14">
        <v>10007166</v>
      </c>
      <c r="B14" t="s">
        <v>45</v>
      </c>
      <c r="C14">
        <v>155</v>
      </c>
      <c r="D14">
        <v>11</v>
      </c>
      <c r="F14">
        <v>35</v>
      </c>
      <c r="G14">
        <v>6</v>
      </c>
      <c r="H14">
        <v>26</v>
      </c>
      <c r="I14">
        <v>35</v>
      </c>
      <c r="J14">
        <v>29</v>
      </c>
      <c r="K14">
        <v>4</v>
      </c>
      <c r="L14">
        <v>10.7</v>
      </c>
      <c r="M14">
        <v>42.9</v>
      </c>
      <c r="N14">
        <v>35.700000000000003</v>
      </c>
      <c r="O14">
        <v>3.6</v>
      </c>
      <c r="P14">
        <v>7.1</v>
      </c>
      <c r="Q14">
        <v>0</v>
      </c>
      <c r="R14">
        <v>0</v>
      </c>
      <c r="S14">
        <v>25</v>
      </c>
      <c r="T14">
        <v>75</v>
      </c>
      <c r="U14">
        <v>0</v>
      </c>
      <c r="V14">
        <v>0</v>
      </c>
      <c r="W14">
        <v>0</v>
      </c>
      <c r="X14">
        <v>50</v>
      </c>
      <c r="Y14">
        <v>50</v>
      </c>
      <c r="Z14">
        <v>0</v>
      </c>
      <c r="AB14" s="1">
        <v>87307</v>
      </c>
      <c r="AC14" s="1">
        <v>87961</v>
      </c>
      <c r="AD14" s="1">
        <v>615728</v>
      </c>
      <c r="AF14">
        <f t="shared" si="0"/>
        <v>2.0099999999999998</v>
      </c>
      <c r="AG14">
        <f t="shared" si="1"/>
        <v>2.4649999999999999</v>
      </c>
      <c r="AH14">
        <f t="shared" si="2"/>
        <v>1.25</v>
      </c>
      <c r="AI14">
        <f t="shared" si="3"/>
        <v>1.5</v>
      </c>
      <c r="AK14" s="7">
        <f t="shared" si="4"/>
        <v>27.848394391677971</v>
      </c>
      <c r="AL14" s="7">
        <f t="shared" si="5"/>
        <v>22.708021390374331</v>
      </c>
      <c r="AM14" s="7">
        <f t="shared" si="6"/>
        <v>44.780218181818178</v>
      </c>
      <c r="AN14" s="7">
        <f t="shared" si="7"/>
        <v>37.316848484848485</v>
      </c>
      <c r="AO14" s="7"/>
      <c r="AP14" s="7">
        <f t="shared" si="8"/>
        <v>35.9087129381805</v>
      </c>
      <c r="AQ14" s="7">
        <f t="shared" si="9"/>
        <v>44.037302185380561</v>
      </c>
      <c r="AR14" s="7">
        <f t="shared" si="10"/>
        <v>22.331289140659514</v>
      </c>
      <c r="AS14" s="7">
        <f t="shared" si="11"/>
        <v>26.797546968791416</v>
      </c>
    </row>
    <row r="15" spans="1:46" x14ac:dyDescent="0.2">
      <c r="A15">
        <v>10007848</v>
      </c>
      <c r="B15" t="s">
        <v>47</v>
      </c>
      <c r="C15">
        <v>30</v>
      </c>
      <c r="D15">
        <v>7.6</v>
      </c>
      <c r="F15">
        <v>50</v>
      </c>
      <c r="G15">
        <v>3</v>
      </c>
      <c r="H15">
        <v>41</v>
      </c>
      <c r="I15">
        <v>32</v>
      </c>
      <c r="J15">
        <v>24</v>
      </c>
      <c r="K15">
        <v>0</v>
      </c>
      <c r="L15">
        <v>5.3</v>
      </c>
      <c r="M15">
        <v>47.3</v>
      </c>
      <c r="N15">
        <v>42.1</v>
      </c>
      <c r="O15">
        <v>5.3</v>
      </c>
      <c r="P15">
        <v>0</v>
      </c>
      <c r="Q15">
        <v>0</v>
      </c>
      <c r="R15">
        <v>50</v>
      </c>
      <c r="S15">
        <v>25</v>
      </c>
      <c r="T15">
        <v>25</v>
      </c>
      <c r="U15">
        <v>0</v>
      </c>
      <c r="V15">
        <v>0</v>
      </c>
      <c r="W15">
        <v>0</v>
      </c>
      <c r="X15">
        <v>0</v>
      </c>
      <c r="Y15">
        <v>100</v>
      </c>
      <c r="Z15">
        <v>0</v>
      </c>
      <c r="AB15" s="1">
        <v>97050</v>
      </c>
      <c r="AC15" s="1">
        <v>69321</v>
      </c>
      <c r="AD15" s="1">
        <v>485253</v>
      </c>
      <c r="AF15">
        <f t="shared" si="0"/>
        <v>2.23</v>
      </c>
      <c r="AG15">
        <f t="shared" si="1"/>
        <v>2.5259999999999998</v>
      </c>
      <c r="AH15">
        <f t="shared" si="2"/>
        <v>2.25</v>
      </c>
      <c r="AI15">
        <f t="shared" si="3"/>
        <v>1</v>
      </c>
      <c r="AK15" s="7">
        <f t="shared" si="4"/>
        <v>28.631873967429783</v>
      </c>
      <c r="AL15" s="7">
        <f t="shared" si="5"/>
        <v>25.276753344168021</v>
      </c>
      <c r="AM15" s="7">
        <f t="shared" si="6"/>
        <v>28.377368421052633</v>
      </c>
      <c r="AN15" s="7">
        <f t="shared" si="7"/>
        <v>63.849078947368419</v>
      </c>
      <c r="AO15" s="7"/>
      <c r="AP15" s="7">
        <f t="shared" si="8"/>
        <v>34.926110709258886</v>
      </c>
      <c r="AQ15" s="7">
        <f t="shared" si="9"/>
        <v>39.562042893088758</v>
      </c>
      <c r="AR15" s="7">
        <f t="shared" si="10"/>
        <v>35.239349370328469</v>
      </c>
      <c r="AS15" s="7">
        <f t="shared" si="11"/>
        <v>15.66193305347932</v>
      </c>
    </row>
    <row r="16" spans="1:46" x14ac:dyDescent="0.2">
      <c r="A16">
        <v>10007146</v>
      </c>
      <c r="B16" t="s">
        <v>49</v>
      </c>
      <c r="C16">
        <v>55</v>
      </c>
      <c r="D16">
        <v>18.8</v>
      </c>
      <c r="F16">
        <v>35</v>
      </c>
      <c r="G16">
        <v>19</v>
      </c>
      <c r="H16">
        <v>36</v>
      </c>
      <c r="I16">
        <v>39</v>
      </c>
      <c r="J16">
        <v>6</v>
      </c>
      <c r="K16">
        <v>0</v>
      </c>
      <c r="L16">
        <v>10.6</v>
      </c>
      <c r="M16">
        <v>59.6</v>
      </c>
      <c r="N16">
        <v>29.8</v>
      </c>
      <c r="O16">
        <v>0</v>
      </c>
      <c r="P16">
        <v>0</v>
      </c>
      <c r="Q16">
        <v>50</v>
      </c>
      <c r="R16">
        <v>0</v>
      </c>
      <c r="S16">
        <v>50</v>
      </c>
      <c r="T16">
        <v>0</v>
      </c>
      <c r="U16">
        <v>0</v>
      </c>
      <c r="V16">
        <v>0</v>
      </c>
      <c r="W16">
        <v>0</v>
      </c>
      <c r="X16">
        <v>62.5</v>
      </c>
      <c r="Y16">
        <v>37.5</v>
      </c>
      <c r="Z16">
        <v>0</v>
      </c>
      <c r="AB16" s="1">
        <v>249982</v>
      </c>
      <c r="AC16" s="1">
        <v>233819</v>
      </c>
      <c r="AD16" s="1">
        <v>1636739</v>
      </c>
      <c r="AF16">
        <f t="shared" si="0"/>
        <v>2.68</v>
      </c>
      <c r="AG16">
        <f t="shared" si="1"/>
        <v>2.8080000000000003</v>
      </c>
      <c r="AH16">
        <f t="shared" si="2"/>
        <v>3</v>
      </c>
      <c r="AI16">
        <f t="shared" si="3"/>
        <v>1.625</v>
      </c>
      <c r="AK16" s="7">
        <f t="shared" si="4"/>
        <v>32.485292950142899</v>
      </c>
      <c r="AL16" s="7">
        <f t="shared" si="5"/>
        <v>31.004481875492512</v>
      </c>
      <c r="AM16" s="7">
        <f t="shared" si="6"/>
        <v>29.02019503546099</v>
      </c>
      <c r="AN16" s="7">
        <f t="shared" si="7"/>
        <v>53.575744680851066</v>
      </c>
      <c r="AO16" s="7"/>
      <c r="AP16" s="7">
        <f t="shared" si="8"/>
        <v>30.783160907145248</v>
      </c>
      <c r="AQ16" s="7">
        <f t="shared" si="9"/>
        <v>32.253401428083528</v>
      </c>
      <c r="AR16" s="7">
        <f t="shared" si="10"/>
        <v>34.458762209490949</v>
      </c>
      <c r="AS16" s="7">
        <f t="shared" si="11"/>
        <v>18.665162863474261</v>
      </c>
    </row>
    <row r="17" spans="1:45" x14ac:dyDescent="0.2">
      <c r="A17">
        <v>10004113</v>
      </c>
      <c r="B17" t="s">
        <v>51</v>
      </c>
      <c r="C17">
        <v>87</v>
      </c>
      <c r="D17">
        <v>26</v>
      </c>
      <c r="F17">
        <v>100</v>
      </c>
      <c r="G17">
        <v>31</v>
      </c>
      <c r="H17">
        <v>62</v>
      </c>
      <c r="I17">
        <v>7</v>
      </c>
      <c r="J17">
        <v>0</v>
      </c>
      <c r="K17">
        <v>0</v>
      </c>
      <c r="L17">
        <v>21.5</v>
      </c>
      <c r="M17">
        <v>72.3</v>
      </c>
      <c r="N17">
        <v>6.2</v>
      </c>
      <c r="O17">
        <v>0</v>
      </c>
      <c r="P17">
        <v>0</v>
      </c>
      <c r="Q17">
        <v>66.7</v>
      </c>
      <c r="R17">
        <v>33.299999999999997</v>
      </c>
      <c r="S17">
        <v>0</v>
      </c>
      <c r="T17">
        <v>0</v>
      </c>
      <c r="U17">
        <v>0</v>
      </c>
      <c r="V17">
        <v>12.5</v>
      </c>
      <c r="W17">
        <v>62.5</v>
      </c>
      <c r="X17">
        <v>25</v>
      </c>
      <c r="Y17">
        <v>0</v>
      </c>
      <c r="Z17">
        <v>0</v>
      </c>
      <c r="AB17" s="1">
        <v>468260</v>
      </c>
      <c r="AC17" s="1">
        <v>417696</v>
      </c>
      <c r="AD17" s="1">
        <v>2923877</v>
      </c>
      <c r="AF17">
        <f t="shared" si="0"/>
        <v>3.24</v>
      </c>
      <c r="AG17">
        <f t="shared" si="1"/>
        <v>3.1529999999999996</v>
      </c>
      <c r="AH17">
        <f t="shared" si="2"/>
        <v>3.6669999999999998</v>
      </c>
      <c r="AI17">
        <f t="shared" si="3"/>
        <v>2.875</v>
      </c>
      <c r="AK17" s="7">
        <f t="shared" si="4"/>
        <v>34.708891263057929</v>
      </c>
      <c r="AL17" s="7">
        <f t="shared" si="5"/>
        <v>35.666605674693216</v>
      </c>
      <c r="AM17" s="7">
        <f t="shared" si="6"/>
        <v>30.667250529672128</v>
      </c>
      <c r="AN17" s="7">
        <f t="shared" si="7"/>
        <v>39.115411371237457</v>
      </c>
      <c r="AO17" s="7"/>
      <c r="AP17" s="7">
        <f t="shared" si="8"/>
        <v>28.811061477620296</v>
      </c>
      <c r="AQ17" s="7">
        <f t="shared" si="9"/>
        <v>28.037431123128638</v>
      </c>
      <c r="AR17" s="7">
        <f t="shared" si="10"/>
        <v>32.608074826677047</v>
      </c>
      <c r="AS17" s="7">
        <f t="shared" si="11"/>
        <v>25.56537090992542</v>
      </c>
    </row>
    <row r="18" spans="1:45" x14ac:dyDescent="0.2">
      <c r="A18">
        <v>10007785</v>
      </c>
      <c r="B18" t="s">
        <v>52</v>
      </c>
      <c r="C18">
        <v>19</v>
      </c>
      <c r="D18">
        <v>19</v>
      </c>
      <c r="F18">
        <v>65</v>
      </c>
      <c r="G18">
        <v>5</v>
      </c>
      <c r="H18">
        <v>62</v>
      </c>
      <c r="I18">
        <v>30</v>
      </c>
      <c r="J18">
        <v>3</v>
      </c>
      <c r="K18">
        <v>0</v>
      </c>
      <c r="L18">
        <v>8.3000000000000007</v>
      </c>
      <c r="M18">
        <v>58.4</v>
      </c>
      <c r="N18">
        <v>31.2</v>
      </c>
      <c r="O18">
        <v>2.1</v>
      </c>
      <c r="P18">
        <v>0</v>
      </c>
      <c r="Q18">
        <v>0</v>
      </c>
      <c r="R18">
        <v>100</v>
      </c>
      <c r="S18">
        <v>0</v>
      </c>
      <c r="T18">
        <v>0</v>
      </c>
      <c r="U18">
        <v>0</v>
      </c>
      <c r="V18">
        <v>0</v>
      </c>
      <c r="W18">
        <v>12.5</v>
      </c>
      <c r="X18">
        <v>75</v>
      </c>
      <c r="Y18">
        <v>12.5</v>
      </c>
      <c r="Z18">
        <v>0</v>
      </c>
      <c r="AB18" s="1">
        <v>222246</v>
      </c>
      <c r="AC18" s="1">
        <v>270588</v>
      </c>
      <c r="AD18" s="1">
        <v>1894118</v>
      </c>
      <c r="AF18">
        <f t="shared" si="0"/>
        <v>2.69</v>
      </c>
      <c r="AG18">
        <f t="shared" si="1"/>
        <v>2.7289999999999996</v>
      </c>
      <c r="AH18">
        <f t="shared" si="2"/>
        <v>3</v>
      </c>
      <c r="AI18">
        <f t="shared" si="3"/>
        <v>2</v>
      </c>
      <c r="AK18" s="7">
        <f t="shared" si="4"/>
        <v>37.059636079045198</v>
      </c>
      <c r="AL18" s="7">
        <f t="shared" si="5"/>
        <v>36.530018707450196</v>
      </c>
      <c r="AM18" s="7">
        <f t="shared" si="6"/>
        <v>33.230140350877193</v>
      </c>
      <c r="AN18" s="7">
        <f t="shared" si="7"/>
        <v>49.845210526315789</v>
      </c>
      <c r="AO18" s="7"/>
      <c r="AP18" s="7">
        <f t="shared" si="8"/>
        <v>26.983535344682853</v>
      </c>
      <c r="AQ18" s="7">
        <f t="shared" si="9"/>
        <v>27.374746451910596</v>
      </c>
      <c r="AR18" s="7">
        <f t="shared" si="10"/>
        <v>30.093162094441848</v>
      </c>
      <c r="AS18" s="7">
        <f t="shared" si="11"/>
        <v>20.062108062961229</v>
      </c>
    </row>
    <row r="19" spans="1:45" x14ac:dyDescent="0.2">
      <c r="A19">
        <v>10003957</v>
      </c>
      <c r="B19" t="s">
        <v>50</v>
      </c>
      <c r="C19">
        <v>80</v>
      </c>
      <c r="D19">
        <v>42</v>
      </c>
      <c r="F19">
        <v>70</v>
      </c>
      <c r="G19">
        <v>11</v>
      </c>
      <c r="H19">
        <v>60</v>
      </c>
      <c r="I19">
        <v>29</v>
      </c>
      <c r="J19">
        <v>0</v>
      </c>
      <c r="K19">
        <v>0</v>
      </c>
      <c r="L19">
        <v>19</v>
      </c>
      <c r="M19">
        <v>61</v>
      </c>
      <c r="N19">
        <v>20</v>
      </c>
      <c r="O19">
        <v>0</v>
      </c>
      <c r="P19">
        <v>0</v>
      </c>
      <c r="Q19">
        <v>0</v>
      </c>
      <c r="R19">
        <v>75</v>
      </c>
      <c r="S19">
        <v>25</v>
      </c>
      <c r="T19">
        <v>0</v>
      </c>
      <c r="U19">
        <v>0</v>
      </c>
      <c r="V19">
        <v>0</v>
      </c>
      <c r="W19">
        <v>25</v>
      </c>
      <c r="X19">
        <v>75</v>
      </c>
      <c r="Y19">
        <v>0</v>
      </c>
      <c r="Z19">
        <v>0</v>
      </c>
      <c r="AB19" s="1">
        <v>812266</v>
      </c>
      <c r="AC19" s="1">
        <v>632047</v>
      </c>
      <c r="AD19" s="1">
        <v>4424332</v>
      </c>
      <c r="AF19">
        <f t="shared" si="0"/>
        <v>2.82</v>
      </c>
      <c r="AG19">
        <f t="shared" si="1"/>
        <v>2.99</v>
      </c>
      <c r="AH19">
        <f t="shared" si="2"/>
        <v>2.75</v>
      </c>
      <c r="AI19">
        <f t="shared" si="3"/>
        <v>2.25</v>
      </c>
      <c r="AK19" s="7">
        <f t="shared" si="4"/>
        <v>37.355048969942594</v>
      </c>
      <c r="AL19" s="7">
        <f t="shared" si="5"/>
        <v>35.231183309444177</v>
      </c>
      <c r="AM19" s="7">
        <f t="shared" si="6"/>
        <v>38.305904761904763</v>
      </c>
      <c r="AN19" s="7">
        <f t="shared" si="7"/>
        <v>46.818328042328048</v>
      </c>
      <c r="AO19" s="7"/>
      <c r="AP19" s="7">
        <f t="shared" si="8"/>
        <v>26.770142927791127</v>
      </c>
      <c r="AQ19" s="7">
        <f t="shared" si="9"/>
        <v>28.383945870246627</v>
      </c>
      <c r="AR19" s="7">
        <f t="shared" si="10"/>
        <v>26.105635833838871</v>
      </c>
      <c r="AS19" s="7">
        <f t="shared" si="11"/>
        <v>21.359156591322709</v>
      </c>
    </row>
    <row r="20" spans="1:45" x14ac:dyDescent="0.2">
      <c r="A20">
        <v>10000824</v>
      </c>
      <c r="B20" t="s">
        <v>53</v>
      </c>
      <c r="C20">
        <v>18</v>
      </c>
      <c r="D20">
        <v>45.75</v>
      </c>
      <c r="F20">
        <v>80</v>
      </c>
      <c r="G20">
        <v>13</v>
      </c>
      <c r="H20">
        <v>37</v>
      </c>
      <c r="I20">
        <v>39</v>
      </c>
      <c r="J20">
        <v>10</v>
      </c>
      <c r="K20">
        <v>1</v>
      </c>
      <c r="L20">
        <v>6.1</v>
      </c>
      <c r="M20">
        <v>48.3</v>
      </c>
      <c r="N20">
        <v>41.2</v>
      </c>
      <c r="O20">
        <v>3.5</v>
      </c>
      <c r="P20">
        <v>0.9</v>
      </c>
      <c r="Q20">
        <v>37.5</v>
      </c>
      <c r="R20">
        <v>25</v>
      </c>
      <c r="S20">
        <v>12.5</v>
      </c>
      <c r="T20">
        <v>25</v>
      </c>
      <c r="U20">
        <v>0</v>
      </c>
      <c r="V20">
        <v>0</v>
      </c>
      <c r="W20">
        <v>12.5</v>
      </c>
      <c r="X20">
        <v>75</v>
      </c>
      <c r="Y20">
        <v>12.5</v>
      </c>
      <c r="Z20">
        <v>0</v>
      </c>
      <c r="AB20" s="1">
        <v>754742</v>
      </c>
      <c r="AC20" s="1">
        <v>615625</v>
      </c>
      <c r="AD20" s="1">
        <v>4309376</v>
      </c>
      <c r="AF20">
        <f t="shared" si="0"/>
        <v>2.5099999999999998</v>
      </c>
      <c r="AG20">
        <f t="shared" si="1"/>
        <v>2.552</v>
      </c>
      <c r="AH20">
        <f t="shared" si="2"/>
        <v>2.75</v>
      </c>
      <c r="AI20">
        <f t="shared" si="3"/>
        <v>2</v>
      </c>
      <c r="AK20" s="7">
        <f t="shared" si="4"/>
        <v>37.52749439400867</v>
      </c>
      <c r="AL20" s="7">
        <f t="shared" si="5"/>
        <v>36.909878890658995</v>
      </c>
      <c r="AM20" s="7">
        <f t="shared" si="6"/>
        <v>34.252367610531543</v>
      </c>
      <c r="AN20" s="7">
        <f t="shared" si="7"/>
        <v>47.09700546448088</v>
      </c>
      <c r="AO20" s="7"/>
      <c r="AP20" s="7">
        <f t="shared" si="8"/>
        <v>26.647129421985916</v>
      </c>
      <c r="AQ20" s="7">
        <f t="shared" si="9"/>
        <v>27.093017643389668</v>
      </c>
      <c r="AR20" s="7">
        <f t="shared" si="10"/>
        <v>29.19506211572163</v>
      </c>
      <c r="AS20" s="7">
        <f t="shared" si="11"/>
        <v>21.232772447797544</v>
      </c>
    </row>
    <row r="21" spans="1:45" x14ac:dyDescent="0.2">
      <c r="A21">
        <v>10007155</v>
      </c>
      <c r="B21" t="s">
        <v>54</v>
      </c>
      <c r="C21">
        <v>103</v>
      </c>
      <c r="D21">
        <v>29.8</v>
      </c>
      <c r="F21">
        <v>45</v>
      </c>
      <c r="G21">
        <v>21</v>
      </c>
      <c r="H21">
        <v>47</v>
      </c>
      <c r="I21">
        <v>32</v>
      </c>
      <c r="J21">
        <v>0</v>
      </c>
      <c r="K21">
        <v>0</v>
      </c>
      <c r="L21">
        <v>14.7</v>
      </c>
      <c r="M21">
        <v>60</v>
      </c>
      <c r="N21">
        <v>25.3</v>
      </c>
      <c r="O21">
        <v>0</v>
      </c>
      <c r="P21">
        <v>0</v>
      </c>
      <c r="Q21">
        <v>50</v>
      </c>
      <c r="R21">
        <v>33.299999999999997</v>
      </c>
      <c r="S21">
        <v>16.7</v>
      </c>
      <c r="T21">
        <v>0</v>
      </c>
      <c r="U21">
        <v>0</v>
      </c>
      <c r="V21">
        <v>0</v>
      </c>
      <c r="W21">
        <v>12.5</v>
      </c>
      <c r="X21">
        <v>87.5</v>
      </c>
      <c r="Y21">
        <v>0</v>
      </c>
      <c r="Z21">
        <v>0</v>
      </c>
      <c r="AB21" s="1">
        <v>548922</v>
      </c>
      <c r="AC21" s="1">
        <v>470599</v>
      </c>
      <c r="AD21" s="1">
        <v>3294196</v>
      </c>
      <c r="AF21">
        <f t="shared" si="0"/>
        <v>2.89</v>
      </c>
      <c r="AG21">
        <f t="shared" si="1"/>
        <v>2.8940000000000001</v>
      </c>
      <c r="AH21">
        <f t="shared" si="2"/>
        <v>3.3329999999999997</v>
      </c>
      <c r="AI21">
        <f t="shared" si="3"/>
        <v>2.125</v>
      </c>
      <c r="AK21" s="7">
        <f t="shared" si="4"/>
        <v>38.250342537330759</v>
      </c>
      <c r="AL21" s="7">
        <f t="shared" si="5"/>
        <v>38.197474061121596</v>
      </c>
      <c r="AM21" s="7">
        <f t="shared" si="6"/>
        <v>33.166363616227393</v>
      </c>
      <c r="AN21" s="7">
        <f t="shared" si="7"/>
        <v>52.020465850769831</v>
      </c>
      <c r="AO21" s="7"/>
      <c r="AP21" s="7">
        <f t="shared" si="8"/>
        <v>26.143556728257824</v>
      </c>
      <c r="AQ21" s="7">
        <f t="shared" si="9"/>
        <v>26.179741581860949</v>
      </c>
      <c r="AR21" s="7">
        <f t="shared" si="10"/>
        <v>30.151029264803917</v>
      </c>
      <c r="AS21" s="7">
        <f t="shared" si="11"/>
        <v>19.223203476660164</v>
      </c>
    </row>
    <row r="22" spans="1:45" x14ac:dyDescent="0.2">
      <c r="A22">
        <v>10007144</v>
      </c>
      <c r="B22" t="s">
        <v>56</v>
      </c>
      <c r="C22">
        <v>42</v>
      </c>
      <c r="D22">
        <v>12.2</v>
      </c>
      <c r="F22">
        <v>60</v>
      </c>
      <c r="G22">
        <v>14</v>
      </c>
      <c r="H22">
        <v>59</v>
      </c>
      <c r="I22">
        <v>20</v>
      </c>
      <c r="J22">
        <v>7</v>
      </c>
      <c r="K22">
        <v>0</v>
      </c>
      <c r="L22">
        <v>12.9</v>
      </c>
      <c r="M22">
        <v>67.7</v>
      </c>
      <c r="N22">
        <v>19.399999999999999</v>
      </c>
      <c r="O22">
        <v>0</v>
      </c>
      <c r="P22">
        <v>0</v>
      </c>
      <c r="Q22">
        <v>25</v>
      </c>
      <c r="R22">
        <v>75</v>
      </c>
      <c r="S22">
        <v>0</v>
      </c>
      <c r="T22">
        <v>0</v>
      </c>
      <c r="U22">
        <v>0</v>
      </c>
      <c r="V22">
        <v>0</v>
      </c>
      <c r="W22">
        <v>0</v>
      </c>
      <c r="X22">
        <v>50</v>
      </c>
      <c r="Y22">
        <v>50</v>
      </c>
      <c r="Z22">
        <v>0</v>
      </c>
      <c r="AB22" s="1">
        <v>245803</v>
      </c>
      <c r="AC22" s="1">
        <v>197069</v>
      </c>
      <c r="AD22" s="1">
        <v>1379487</v>
      </c>
      <c r="AF22">
        <f t="shared" si="0"/>
        <v>2.8</v>
      </c>
      <c r="AG22">
        <f t="shared" si="1"/>
        <v>2.9350000000000001</v>
      </c>
      <c r="AH22">
        <f t="shared" si="2"/>
        <v>3.25</v>
      </c>
      <c r="AI22">
        <f t="shared" si="3"/>
        <v>1.5</v>
      </c>
      <c r="AK22" s="7">
        <f t="shared" si="4"/>
        <v>40.383108899297433</v>
      </c>
      <c r="AL22" s="7">
        <f t="shared" si="5"/>
        <v>38.525623481442182</v>
      </c>
      <c r="AM22" s="7">
        <f t="shared" si="6"/>
        <v>34.791601513240863</v>
      </c>
      <c r="AN22" s="7">
        <f t="shared" si="7"/>
        <v>75.381803278688537</v>
      </c>
      <c r="AO22" s="7"/>
      <c r="AP22" s="7">
        <f t="shared" si="8"/>
        <v>24.762828500739761</v>
      </c>
      <c r="AQ22" s="7">
        <f t="shared" si="9"/>
        <v>25.956750589168287</v>
      </c>
      <c r="AR22" s="7">
        <f t="shared" si="10"/>
        <v>28.742568795501512</v>
      </c>
      <c r="AS22" s="7">
        <f t="shared" si="11"/>
        <v>13.26580098253916</v>
      </c>
    </row>
    <row r="23" spans="1:45" x14ac:dyDescent="0.2">
      <c r="A23">
        <v>10004351</v>
      </c>
      <c r="B23" t="s">
        <v>55</v>
      </c>
      <c r="C23">
        <v>91</v>
      </c>
      <c r="D23">
        <v>64.55</v>
      </c>
      <c r="F23">
        <v>70</v>
      </c>
      <c r="G23">
        <v>9</v>
      </c>
      <c r="H23">
        <v>45</v>
      </c>
      <c r="I23">
        <v>44</v>
      </c>
      <c r="J23">
        <v>2</v>
      </c>
      <c r="K23">
        <v>0</v>
      </c>
      <c r="L23">
        <v>14.9</v>
      </c>
      <c r="M23">
        <v>47.8</v>
      </c>
      <c r="N23">
        <v>34.200000000000003</v>
      </c>
      <c r="O23">
        <v>3.1</v>
      </c>
      <c r="P23">
        <v>0</v>
      </c>
      <c r="Q23">
        <v>0</v>
      </c>
      <c r="R23">
        <v>50</v>
      </c>
      <c r="S23">
        <v>50</v>
      </c>
      <c r="T23">
        <v>0</v>
      </c>
      <c r="U23">
        <v>0</v>
      </c>
      <c r="V23">
        <v>0</v>
      </c>
      <c r="W23">
        <v>25</v>
      </c>
      <c r="X23">
        <v>75</v>
      </c>
      <c r="Y23">
        <v>0</v>
      </c>
      <c r="Z23">
        <v>0</v>
      </c>
      <c r="AB23" s="1">
        <v>1041328</v>
      </c>
      <c r="AC23" s="1">
        <v>974882</v>
      </c>
      <c r="AD23" s="1">
        <v>6824178</v>
      </c>
      <c r="AF23">
        <f t="shared" si="0"/>
        <v>2.61</v>
      </c>
      <c r="AG23">
        <f t="shared" si="1"/>
        <v>2.7450000000000001</v>
      </c>
      <c r="AH23">
        <f t="shared" si="2"/>
        <v>2.5</v>
      </c>
      <c r="AI23">
        <f t="shared" si="3"/>
        <v>2.25</v>
      </c>
      <c r="AK23" s="7">
        <f t="shared" si="4"/>
        <v>40.505462218542164</v>
      </c>
      <c r="AL23" s="7">
        <f t="shared" si="5"/>
        <v>38.513390306154839</v>
      </c>
      <c r="AM23" s="7">
        <f t="shared" si="6"/>
        <v>42.287702556158017</v>
      </c>
      <c r="AN23" s="7">
        <f t="shared" si="7"/>
        <v>46.98633617350891</v>
      </c>
      <c r="AO23" s="7"/>
      <c r="AP23" s="7">
        <f t="shared" si="8"/>
        <v>24.688028360338784</v>
      </c>
      <c r="AQ23" s="7">
        <f t="shared" si="9"/>
        <v>25.964995344494241</v>
      </c>
      <c r="AR23" s="7">
        <f t="shared" si="10"/>
        <v>23.647536743619526</v>
      </c>
      <c r="AS23" s="7">
        <f t="shared" si="11"/>
        <v>21.282783069257572</v>
      </c>
    </row>
    <row r="24" spans="1:45" x14ac:dyDescent="0.2">
      <c r="A24">
        <v>10007767</v>
      </c>
      <c r="B24" t="s">
        <v>57</v>
      </c>
      <c r="C24">
        <v>67</v>
      </c>
      <c r="D24">
        <v>15</v>
      </c>
      <c r="F24">
        <v>85</v>
      </c>
      <c r="G24">
        <v>7</v>
      </c>
      <c r="H24">
        <v>55</v>
      </c>
      <c r="I24">
        <v>36</v>
      </c>
      <c r="J24">
        <v>2</v>
      </c>
      <c r="K24">
        <v>0</v>
      </c>
      <c r="L24">
        <v>12.1</v>
      </c>
      <c r="M24">
        <v>60.6</v>
      </c>
      <c r="N24">
        <v>24.3</v>
      </c>
      <c r="O24">
        <v>3</v>
      </c>
      <c r="P24">
        <v>0</v>
      </c>
      <c r="Q24">
        <v>0</v>
      </c>
      <c r="R24">
        <v>75</v>
      </c>
      <c r="S24">
        <v>25</v>
      </c>
      <c r="T24">
        <v>0</v>
      </c>
      <c r="U24">
        <v>0</v>
      </c>
      <c r="V24">
        <v>0</v>
      </c>
      <c r="W24">
        <v>0</v>
      </c>
      <c r="X24">
        <v>100</v>
      </c>
      <c r="Y24">
        <v>0</v>
      </c>
      <c r="Z24">
        <v>0</v>
      </c>
      <c r="AB24" s="1">
        <v>300695</v>
      </c>
      <c r="AC24" s="1">
        <v>233166</v>
      </c>
      <c r="AD24" s="1">
        <v>1632165</v>
      </c>
      <c r="AF24">
        <f t="shared" si="0"/>
        <v>2.67</v>
      </c>
      <c r="AG24">
        <f t="shared" si="1"/>
        <v>2.8180000000000001</v>
      </c>
      <c r="AH24">
        <f t="shared" si="2"/>
        <v>2.75</v>
      </c>
      <c r="AI24">
        <f t="shared" si="3"/>
        <v>2</v>
      </c>
      <c r="AK24" s="7">
        <f t="shared" si="4"/>
        <v>40.753183520599251</v>
      </c>
      <c r="AL24" s="7">
        <f t="shared" si="5"/>
        <v>38.612845990063875</v>
      </c>
      <c r="AM24" s="7">
        <f t="shared" si="6"/>
        <v>39.56763636363636</v>
      </c>
      <c r="AN24" s="7">
        <f t="shared" si="7"/>
        <v>54.405499999999996</v>
      </c>
      <c r="AO24" s="7"/>
      <c r="AP24" s="7">
        <f t="shared" si="8"/>
        <v>24.537960316512116</v>
      </c>
      <c r="AQ24" s="7">
        <f t="shared" si="9"/>
        <v>25.898116918326274</v>
      </c>
      <c r="AR24" s="7">
        <f t="shared" si="10"/>
        <v>25.273180101276527</v>
      </c>
      <c r="AS24" s="7">
        <f t="shared" si="11"/>
        <v>18.380494619110202</v>
      </c>
    </row>
    <row r="25" spans="1:45" x14ac:dyDescent="0.2">
      <c r="A25">
        <v>10007762</v>
      </c>
      <c r="B25" t="s">
        <v>58</v>
      </c>
      <c r="C25">
        <v>50</v>
      </c>
      <c r="D25">
        <v>14</v>
      </c>
      <c r="F25">
        <v>25</v>
      </c>
      <c r="G25">
        <v>2</v>
      </c>
      <c r="H25">
        <v>47</v>
      </c>
      <c r="I25">
        <v>42</v>
      </c>
      <c r="J25">
        <v>9</v>
      </c>
      <c r="K25">
        <v>0</v>
      </c>
      <c r="L25">
        <v>2.9</v>
      </c>
      <c r="M25">
        <v>57.1</v>
      </c>
      <c r="N25">
        <v>37.1</v>
      </c>
      <c r="O25">
        <v>2.9</v>
      </c>
      <c r="P25">
        <v>0</v>
      </c>
      <c r="Q25">
        <v>0</v>
      </c>
      <c r="R25">
        <v>50</v>
      </c>
      <c r="S25">
        <v>50</v>
      </c>
      <c r="T25">
        <v>0</v>
      </c>
      <c r="U25">
        <v>0</v>
      </c>
      <c r="V25">
        <v>0</v>
      </c>
      <c r="W25">
        <v>0</v>
      </c>
      <c r="X25">
        <v>50</v>
      </c>
      <c r="Y25">
        <v>50</v>
      </c>
      <c r="Z25">
        <v>0</v>
      </c>
      <c r="AB25" s="1">
        <v>230206</v>
      </c>
      <c r="AC25" s="1">
        <v>209659</v>
      </c>
      <c r="AD25" s="1">
        <v>1467613</v>
      </c>
      <c r="AF25">
        <f t="shared" si="0"/>
        <v>2.42</v>
      </c>
      <c r="AG25">
        <f t="shared" si="1"/>
        <v>2.6</v>
      </c>
      <c r="AH25">
        <f t="shared" si="2"/>
        <v>2.5</v>
      </c>
      <c r="AI25">
        <f t="shared" si="3"/>
        <v>1.5</v>
      </c>
      <c r="AK25" s="7">
        <f t="shared" si="4"/>
        <v>43.317975206611578</v>
      </c>
      <c r="AL25" s="7">
        <f t="shared" si="5"/>
        <v>40.319038461538462</v>
      </c>
      <c r="AM25" s="7">
        <f t="shared" si="6"/>
        <v>41.931800000000003</v>
      </c>
      <c r="AN25" s="7">
        <f t="shared" si="7"/>
        <v>69.88633333333334</v>
      </c>
      <c r="AO25" s="7"/>
      <c r="AP25" s="7">
        <f t="shared" si="8"/>
        <v>23.085104860750072</v>
      </c>
      <c r="AQ25" s="7">
        <f t="shared" si="9"/>
        <v>24.802178776012479</v>
      </c>
      <c r="AR25" s="7">
        <f t="shared" si="10"/>
        <v>23.84824882308892</v>
      </c>
      <c r="AS25" s="7">
        <f t="shared" si="11"/>
        <v>14.308949293853351</v>
      </c>
    </row>
    <row r="26" spans="1:45" x14ac:dyDescent="0.2">
      <c r="A26">
        <v>10007805</v>
      </c>
      <c r="B26" t="s">
        <v>60</v>
      </c>
      <c r="C26">
        <v>136</v>
      </c>
      <c r="D26">
        <v>31.8</v>
      </c>
      <c r="F26">
        <v>100</v>
      </c>
      <c r="G26">
        <v>32</v>
      </c>
      <c r="H26">
        <v>57</v>
      </c>
      <c r="I26">
        <v>11</v>
      </c>
      <c r="J26">
        <v>0</v>
      </c>
      <c r="K26">
        <v>0</v>
      </c>
      <c r="L26">
        <v>38.799999999999997</v>
      </c>
      <c r="M26">
        <v>55</v>
      </c>
      <c r="N26">
        <v>6.2</v>
      </c>
      <c r="O26">
        <v>0</v>
      </c>
      <c r="P26">
        <v>0</v>
      </c>
      <c r="Q26">
        <v>33.299999999999997</v>
      </c>
      <c r="R26">
        <v>66.7</v>
      </c>
      <c r="S26">
        <v>0</v>
      </c>
      <c r="T26">
        <v>0</v>
      </c>
      <c r="U26">
        <v>0</v>
      </c>
      <c r="V26">
        <v>0</v>
      </c>
      <c r="W26">
        <v>50</v>
      </c>
      <c r="X26">
        <v>50</v>
      </c>
      <c r="Y26">
        <v>0</v>
      </c>
      <c r="Z26">
        <v>0</v>
      </c>
      <c r="AB26" s="1">
        <v>779851</v>
      </c>
      <c r="AC26" s="1">
        <v>680762</v>
      </c>
      <c r="AD26" s="1">
        <v>4765340</v>
      </c>
      <c r="AF26">
        <f t="shared" si="0"/>
        <v>3.21</v>
      </c>
      <c r="AG26">
        <f t="shared" si="1"/>
        <v>3.3259999999999996</v>
      </c>
      <c r="AH26">
        <f t="shared" si="2"/>
        <v>3.3330000000000002</v>
      </c>
      <c r="AI26">
        <f t="shared" si="3"/>
        <v>2.5</v>
      </c>
      <c r="AK26" s="7">
        <f t="shared" si="4"/>
        <v>46.683320597974095</v>
      </c>
      <c r="AL26" s="7">
        <f t="shared" si="5"/>
        <v>45.055159085837907</v>
      </c>
      <c r="AM26" s="7">
        <f t="shared" si="6"/>
        <v>44.960533789227981</v>
      </c>
      <c r="AN26" s="7">
        <f t="shared" si="7"/>
        <v>59.941383647798745</v>
      </c>
      <c r="AO26" s="7"/>
      <c r="AP26" s="7">
        <f t="shared" si="8"/>
        <v>21.420926943303101</v>
      </c>
      <c r="AQ26" s="7">
        <f t="shared" si="9"/>
        <v>22.195016515086014</v>
      </c>
      <c r="AR26" s="7">
        <f t="shared" si="10"/>
        <v>22.241728816831536</v>
      </c>
      <c r="AS26" s="7">
        <f t="shared" si="11"/>
        <v>16.682964909114563</v>
      </c>
    </row>
    <row r="27" spans="1:45" x14ac:dyDescent="0.2">
      <c r="A27">
        <v>10005790</v>
      </c>
      <c r="B27" t="s">
        <v>61</v>
      </c>
      <c r="C27">
        <v>124</v>
      </c>
      <c r="D27">
        <v>25.6</v>
      </c>
      <c r="F27">
        <v>30</v>
      </c>
      <c r="G27">
        <v>4</v>
      </c>
      <c r="H27">
        <v>52</v>
      </c>
      <c r="I27">
        <v>41</v>
      </c>
      <c r="J27">
        <v>3</v>
      </c>
      <c r="K27">
        <v>0</v>
      </c>
      <c r="L27">
        <v>6.6</v>
      </c>
      <c r="M27">
        <v>55.7</v>
      </c>
      <c r="N27">
        <v>36.1</v>
      </c>
      <c r="O27">
        <v>1.6</v>
      </c>
      <c r="P27">
        <v>0</v>
      </c>
      <c r="Q27">
        <v>0</v>
      </c>
      <c r="R27">
        <v>66.7</v>
      </c>
      <c r="S27">
        <v>33.299999999999997</v>
      </c>
      <c r="T27">
        <v>0</v>
      </c>
      <c r="U27">
        <v>0</v>
      </c>
      <c r="V27">
        <v>0</v>
      </c>
      <c r="W27">
        <v>12.5</v>
      </c>
      <c r="X27">
        <v>75</v>
      </c>
      <c r="Y27">
        <v>12.5</v>
      </c>
      <c r="Z27">
        <v>0</v>
      </c>
      <c r="AB27" s="1">
        <v>462070</v>
      </c>
      <c r="AC27" s="1">
        <v>443092</v>
      </c>
      <c r="AD27" s="1">
        <v>3101650</v>
      </c>
      <c r="AF27">
        <f t="shared" si="0"/>
        <v>2.57</v>
      </c>
      <c r="AG27">
        <f t="shared" si="1"/>
        <v>2.6730000000000005</v>
      </c>
      <c r="AH27">
        <f t="shared" si="2"/>
        <v>2.6670000000000003</v>
      </c>
      <c r="AI27">
        <f t="shared" si="3"/>
        <v>2</v>
      </c>
      <c r="AK27" s="7">
        <f t="shared" si="4"/>
        <v>47.143269698443582</v>
      </c>
      <c r="AL27" s="7">
        <f t="shared" si="5"/>
        <v>45.326675317994756</v>
      </c>
      <c r="AM27" s="7">
        <f t="shared" si="6"/>
        <v>45.428647590926126</v>
      </c>
      <c r="AN27" s="7">
        <f t="shared" si="7"/>
        <v>60.5791015625</v>
      </c>
      <c r="AO27" s="7"/>
      <c r="AP27" s="7">
        <f t="shared" si="8"/>
        <v>21.211935582673735</v>
      </c>
      <c r="AQ27" s="7">
        <f t="shared" si="9"/>
        <v>22.062063740267281</v>
      </c>
      <c r="AR27" s="7">
        <f t="shared" si="10"/>
        <v>22.012541711669598</v>
      </c>
      <c r="AS27" s="7">
        <f t="shared" si="11"/>
        <v>16.50734286589396</v>
      </c>
    </row>
    <row r="28" spans="1:45" x14ac:dyDescent="0.2">
      <c r="A28">
        <v>10007149</v>
      </c>
      <c r="B28" t="s">
        <v>64</v>
      </c>
      <c r="C28">
        <v>63</v>
      </c>
      <c r="D28">
        <v>11</v>
      </c>
      <c r="F28">
        <v>100</v>
      </c>
      <c r="G28">
        <v>17</v>
      </c>
      <c r="H28">
        <v>57</v>
      </c>
      <c r="I28">
        <v>24</v>
      </c>
      <c r="J28">
        <v>2</v>
      </c>
      <c r="K28">
        <v>0</v>
      </c>
      <c r="L28">
        <v>7.1</v>
      </c>
      <c r="M28">
        <v>67.900000000000006</v>
      </c>
      <c r="N28">
        <v>21.4</v>
      </c>
      <c r="O28">
        <v>3.6</v>
      </c>
      <c r="P28">
        <v>0</v>
      </c>
      <c r="Q28">
        <v>50</v>
      </c>
      <c r="R28">
        <v>50</v>
      </c>
      <c r="S28">
        <v>0</v>
      </c>
      <c r="T28">
        <v>0</v>
      </c>
      <c r="U28">
        <v>0</v>
      </c>
      <c r="V28">
        <v>0</v>
      </c>
      <c r="W28">
        <v>25</v>
      </c>
      <c r="X28">
        <v>75</v>
      </c>
      <c r="Y28">
        <v>0</v>
      </c>
      <c r="Z28">
        <v>0</v>
      </c>
      <c r="AB28" s="1">
        <v>258418</v>
      </c>
      <c r="AC28" s="1">
        <v>215779</v>
      </c>
      <c r="AD28" s="1">
        <v>1510455</v>
      </c>
      <c r="AF28">
        <f t="shared" si="0"/>
        <v>2.89</v>
      </c>
      <c r="AG28">
        <f t="shared" si="1"/>
        <v>2.7850000000000006</v>
      </c>
      <c r="AH28">
        <f t="shared" si="2"/>
        <v>3.5</v>
      </c>
      <c r="AI28">
        <f t="shared" si="3"/>
        <v>2.25</v>
      </c>
      <c r="AK28" s="7">
        <f t="shared" si="4"/>
        <v>47.513526266121417</v>
      </c>
      <c r="AL28" s="7">
        <f t="shared" si="5"/>
        <v>49.304880039170875</v>
      </c>
      <c r="AM28" s="7">
        <f t="shared" si="6"/>
        <v>39.232597402597399</v>
      </c>
      <c r="AN28" s="7">
        <f t="shared" si="7"/>
        <v>61.028484848484844</v>
      </c>
      <c r="AO28" s="7"/>
      <c r="AP28" s="7">
        <f t="shared" si="8"/>
        <v>21.046638264628871</v>
      </c>
      <c r="AQ28" s="7">
        <f t="shared" si="9"/>
        <v>20.281968016260006</v>
      </c>
      <c r="AR28" s="7">
        <f t="shared" si="10"/>
        <v>25.489008278962302</v>
      </c>
      <c r="AS28" s="7">
        <f t="shared" si="11"/>
        <v>16.385791036475766</v>
      </c>
    </row>
    <row r="29" spans="1:45" x14ac:dyDescent="0.2">
      <c r="A29">
        <v>10007156</v>
      </c>
      <c r="B29" t="s">
        <v>66</v>
      </c>
      <c r="C29">
        <v>121</v>
      </c>
      <c r="D29">
        <v>16</v>
      </c>
      <c r="F29">
        <v>60</v>
      </c>
      <c r="G29">
        <v>17</v>
      </c>
      <c r="H29">
        <v>45</v>
      </c>
      <c r="I29">
        <v>35</v>
      </c>
      <c r="J29">
        <v>3</v>
      </c>
      <c r="K29">
        <v>0</v>
      </c>
      <c r="L29">
        <v>7.5</v>
      </c>
      <c r="M29">
        <v>57.5</v>
      </c>
      <c r="N29">
        <v>30</v>
      </c>
      <c r="O29">
        <v>5</v>
      </c>
      <c r="P29">
        <v>0</v>
      </c>
      <c r="Q29">
        <v>50</v>
      </c>
      <c r="R29">
        <v>25</v>
      </c>
      <c r="S29">
        <v>25</v>
      </c>
      <c r="T29">
        <v>0</v>
      </c>
      <c r="U29">
        <v>0</v>
      </c>
      <c r="V29">
        <v>0</v>
      </c>
      <c r="W29">
        <v>25</v>
      </c>
      <c r="X29">
        <v>75</v>
      </c>
      <c r="Y29">
        <v>0</v>
      </c>
      <c r="Z29">
        <v>0</v>
      </c>
      <c r="AB29" s="1">
        <v>324632</v>
      </c>
      <c r="AC29" s="1">
        <v>314928</v>
      </c>
      <c r="AD29" s="1">
        <v>2204502</v>
      </c>
      <c r="AF29">
        <f t="shared" si="0"/>
        <v>2.76</v>
      </c>
      <c r="AG29">
        <f t="shared" si="1"/>
        <v>2.6749999999999998</v>
      </c>
      <c r="AH29">
        <f t="shared" si="2"/>
        <v>3.25</v>
      </c>
      <c r="AI29">
        <f t="shared" si="3"/>
        <v>2.25</v>
      </c>
      <c r="AK29" s="7">
        <f t="shared" si="4"/>
        <v>49.920788043478261</v>
      </c>
      <c r="AL29" s="7">
        <f t="shared" si="5"/>
        <v>51.507056074766361</v>
      </c>
      <c r="AM29" s="7">
        <f t="shared" si="6"/>
        <v>42.394269230769233</v>
      </c>
      <c r="AN29" s="7">
        <f t="shared" si="7"/>
        <v>61.236166666666662</v>
      </c>
      <c r="AO29" s="7"/>
      <c r="AP29" s="7">
        <f t="shared" si="8"/>
        <v>20.031735058530227</v>
      </c>
      <c r="AQ29" s="7">
        <f t="shared" si="9"/>
        <v>19.414815681727664</v>
      </c>
      <c r="AR29" s="7">
        <f t="shared" si="10"/>
        <v>23.588093818921461</v>
      </c>
      <c r="AS29" s="7">
        <f t="shared" si="11"/>
        <v>16.33021879771486</v>
      </c>
    </row>
    <row r="30" spans="1:45" x14ac:dyDescent="0.2">
      <c r="A30">
        <v>10004930</v>
      </c>
      <c r="B30" t="s">
        <v>63</v>
      </c>
      <c r="C30">
        <v>101</v>
      </c>
      <c r="D30">
        <v>17.3</v>
      </c>
      <c r="F30">
        <v>65</v>
      </c>
      <c r="G30">
        <v>10</v>
      </c>
      <c r="H30">
        <v>57</v>
      </c>
      <c r="I30">
        <v>28</v>
      </c>
      <c r="J30">
        <v>5</v>
      </c>
      <c r="K30">
        <v>0</v>
      </c>
      <c r="L30">
        <v>16.3</v>
      </c>
      <c r="M30">
        <v>53.5</v>
      </c>
      <c r="N30">
        <v>27.9</v>
      </c>
      <c r="O30">
        <v>2.2999999999999998</v>
      </c>
      <c r="P30">
        <v>0</v>
      </c>
      <c r="Q30">
        <v>0</v>
      </c>
      <c r="R30">
        <v>100</v>
      </c>
      <c r="S30">
        <v>0</v>
      </c>
      <c r="T30">
        <v>0</v>
      </c>
      <c r="U30">
        <v>0</v>
      </c>
      <c r="V30">
        <v>0</v>
      </c>
      <c r="W30">
        <v>0</v>
      </c>
      <c r="X30">
        <v>75</v>
      </c>
      <c r="Y30">
        <v>25</v>
      </c>
      <c r="Z30">
        <v>0</v>
      </c>
      <c r="AB30" s="1">
        <v>400253</v>
      </c>
      <c r="AC30" s="1">
        <v>335779</v>
      </c>
      <c r="AD30" s="1">
        <v>2350454</v>
      </c>
      <c r="AF30">
        <f t="shared" si="0"/>
        <v>2.72</v>
      </c>
      <c r="AG30">
        <f t="shared" si="1"/>
        <v>2.8380000000000001</v>
      </c>
      <c r="AH30">
        <f t="shared" si="2"/>
        <v>3</v>
      </c>
      <c r="AI30">
        <f t="shared" si="3"/>
        <v>1.75</v>
      </c>
      <c r="AK30" s="7">
        <f t="shared" si="4"/>
        <v>49.950144508670519</v>
      </c>
      <c r="AL30" s="7">
        <f t="shared" si="5"/>
        <v>47.873288605913963</v>
      </c>
      <c r="AM30" s="7">
        <f t="shared" si="6"/>
        <v>45.288131021194602</v>
      </c>
      <c r="AN30" s="7">
        <f t="shared" si="7"/>
        <v>77.636796036333607</v>
      </c>
      <c r="AO30" s="7"/>
      <c r="AP30" s="7">
        <f t="shared" si="8"/>
        <v>20.019962100938798</v>
      </c>
      <c r="AQ30" s="7">
        <f t="shared" si="9"/>
        <v>20.888475162670698</v>
      </c>
      <c r="AR30" s="7">
        <f t="shared" si="10"/>
        <v>22.080840552506029</v>
      </c>
      <c r="AS30" s="7">
        <f t="shared" si="11"/>
        <v>12.880490322295183</v>
      </c>
    </row>
    <row r="31" spans="1:45" x14ac:dyDescent="0.2">
      <c r="A31">
        <v>10007159</v>
      </c>
      <c r="B31" t="s">
        <v>62</v>
      </c>
      <c r="C31">
        <v>138</v>
      </c>
      <c r="D31">
        <v>6.7</v>
      </c>
      <c r="F31">
        <v>25</v>
      </c>
      <c r="G31">
        <v>0</v>
      </c>
      <c r="H31">
        <v>58</v>
      </c>
      <c r="I31">
        <v>36</v>
      </c>
      <c r="J31">
        <v>6</v>
      </c>
      <c r="K31">
        <v>0</v>
      </c>
      <c r="L31">
        <v>0</v>
      </c>
      <c r="M31">
        <v>76.5</v>
      </c>
      <c r="N31">
        <v>23.5</v>
      </c>
      <c r="O31">
        <v>0</v>
      </c>
      <c r="P31">
        <v>0</v>
      </c>
      <c r="Q31">
        <v>0</v>
      </c>
      <c r="R31">
        <v>50</v>
      </c>
      <c r="S31">
        <v>25</v>
      </c>
      <c r="T31">
        <v>25</v>
      </c>
      <c r="U31">
        <v>0</v>
      </c>
      <c r="V31">
        <v>0</v>
      </c>
      <c r="W31">
        <v>0</v>
      </c>
      <c r="X31">
        <v>100</v>
      </c>
      <c r="Y31">
        <v>0</v>
      </c>
      <c r="Z31">
        <v>0</v>
      </c>
      <c r="AB31" s="1">
        <v>118476</v>
      </c>
      <c r="AC31" s="1">
        <v>120768</v>
      </c>
      <c r="AD31" s="1">
        <v>845382</v>
      </c>
      <c r="AF31">
        <f t="shared" si="0"/>
        <v>2.52</v>
      </c>
      <c r="AG31">
        <f t="shared" si="1"/>
        <v>2.7650000000000001</v>
      </c>
      <c r="AH31">
        <f t="shared" si="2"/>
        <v>2.25</v>
      </c>
      <c r="AI31">
        <f t="shared" si="3"/>
        <v>2</v>
      </c>
      <c r="AK31" s="7">
        <f t="shared" si="4"/>
        <v>50.070007107320535</v>
      </c>
      <c r="AL31" s="7">
        <f t="shared" si="5"/>
        <v>45.633424199076941</v>
      </c>
      <c r="AM31" s="7">
        <f t="shared" si="6"/>
        <v>56.078407960198994</v>
      </c>
      <c r="AN31" s="7">
        <f t="shared" si="7"/>
        <v>63.088208955223877</v>
      </c>
      <c r="AO31" s="7"/>
      <c r="AP31" s="7">
        <f t="shared" si="8"/>
        <v>19.972036310212427</v>
      </c>
      <c r="AQ31" s="7">
        <f t="shared" si="9"/>
        <v>21.913762062594191</v>
      </c>
      <c r="AR31" s="7">
        <f t="shared" si="10"/>
        <v>17.832175276975384</v>
      </c>
      <c r="AS31" s="7">
        <f t="shared" si="11"/>
        <v>15.85082246842256</v>
      </c>
    </row>
    <row r="32" spans="1:45" x14ac:dyDescent="0.2">
      <c r="A32">
        <v>10007772</v>
      </c>
      <c r="B32" t="s">
        <v>67</v>
      </c>
      <c r="C32">
        <v>45</v>
      </c>
      <c r="D32">
        <v>39.4</v>
      </c>
      <c r="F32">
        <v>75</v>
      </c>
      <c r="G32">
        <v>38</v>
      </c>
      <c r="H32">
        <v>37</v>
      </c>
      <c r="I32">
        <v>25</v>
      </c>
      <c r="J32">
        <v>0</v>
      </c>
      <c r="K32">
        <v>0</v>
      </c>
      <c r="L32">
        <v>21.2</v>
      </c>
      <c r="M32">
        <v>52.5</v>
      </c>
      <c r="N32">
        <v>26.3</v>
      </c>
      <c r="O32">
        <v>0</v>
      </c>
      <c r="P32">
        <v>0</v>
      </c>
      <c r="Q32">
        <v>100</v>
      </c>
      <c r="R32">
        <v>0</v>
      </c>
      <c r="S32">
        <v>0</v>
      </c>
      <c r="T32">
        <v>0</v>
      </c>
      <c r="U32">
        <v>0</v>
      </c>
      <c r="V32">
        <v>0</v>
      </c>
      <c r="W32">
        <v>37.5</v>
      </c>
      <c r="X32">
        <v>62.5</v>
      </c>
      <c r="Y32">
        <v>0</v>
      </c>
      <c r="Z32">
        <v>0</v>
      </c>
      <c r="AB32" s="1">
        <v>811209</v>
      </c>
      <c r="AC32" s="1">
        <v>908275</v>
      </c>
      <c r="AD32" s="1">
        <v>6357930</v>
      </c>
      <c r="AF32">
        <f t="shared" si="0"/>
        <v>3.13</v>
      </c>
      <c r="AG32">
        <f t="shared" si="1"/>
        <v>2.9490000000000003</v>
      </c>
      <c r="AH32">
        <f t="shared" si="2"/>
        <v>4</v>
      </c>
      <c r="AI32">
        <f t="shared" si="3"/>
        <v>2.375</v>
      </c>
      <c r="AK32" s="7">
        <f t="shared" si="4"/>
        <v>51.555521318175188</v>
      </c>
      <c r="AL32" s="7">
        <f t="shared" si="5"/>
        <v>54.719831036245616</v>
      </c>
      <c r="AM32" s="7">
        <f t="shared" si="6"/>
        <v>40.342195431472085</v>
      </c>
      <c r="AN32" s="7">
        <f t="shared" si="7"/>
        <v>67.944750200374031</v>
      </c>
      <c r="AO32" s="7"/>
      <c r="AP32" s="7">
        <f t="shared" si="8"/>
        <v>19.396564605146644</v>
      </c>
      <c r="AQ32" s="7">
        <f t="shared" si="9"/>
        <v>18.274910230216438</v>
      </c>
      <c r="AR32" s="7">
        <f t="shared" si="10"/>
        <v>24.787941987407848</v>
      </c>
      <c r="AS32" s="7">
        <f t="shared" si="11"/>
        <v>14.717840555023411</v>
      </c>
    </row>
    <row r="33" spans="1:45" x14ac:dyDescent="0.2">
      <c r="A33">
        <v>10004048</v>
      </c>
      <c r="B33" t="s">
        <v>59</v>
      </c>
      <c r="C33">
        <v>83</v>
      </c>
      <c r="D33">
        <v>9.3000000000000007</v>
      </c>
      <c r="F33">
        <v>100</v>
      </c>
      <c r="G33">
        <v>8</v>
      </c>
      <c r="H33">
        <v>21</v>
      </c>
      <c r="I33">
        <v>36</v>
      </c>
      <c r="J33">
        <v>23</v>
      </c>
      <c r="K33">
        <v>12</v>
      </c>
      <c r="L33">
        <v>13</v>
      </c>
      <c r="M33">
        <v>34.799999999999997</v>
      </c>
      <c r="N33">
        <v>47.9</v>
      </c>
      <c r="O33">
        <v>4.3</v>
      </c>
      <c r="P33">
        <v>0</v>
      </c>
      <c r="Q33">
        <v>0</v>
      </c>
      <c r="R33">
        <v>0</v>
      </c>
      <c r="S33">
        <v>0</v>
      </c>
      <c r="T33">
        <v>50</v>
      </c>
      <c r="U33">
        <v>50</v>
      </c>
      <c r="V33">
        <v>0</v>
      </c>
      <c r="W33">
        <v>0</v>
      </c>
      <c r="X33">
        <v>50</v>
      </c>
      <c r="Y33">
        <v>50</v>
      </c>
      <c r="Z33">
        <v>0</v>
      </c>
      <c r="AB33" s="1">
        <v>163000</v>
      </c>
      <c r="AC33" s="1">
        <v>140000</v>
      </c>
      <c r="AD33" s="1">
        <v>980000</v>
      </c>
      <c r="AF33">
        <f t="shared" si="0"/>
        <v>1.9</v>
      </c>
      <c r="AG33">
        <f t="shared" si="1"/>
        <v>2.5649999999999999</v>
      </c>
      <c r="AH33">
        <f t="shared" si="2"/>
        <v>0.5</v>
      </c>
      <c r="AI33">
        <f t="shared" si="3"/>
        <v>1.5</v>
      </c>
      <c r="AK33" s="7">
        <f t="shared" si="4"/>
        <v>55.461233729484995</v>
      </c>
      <c r="AL33" s="7">
        <f t="shared" si="5"/>
        <v>41.082395355174071</v>
      </c>
      <c r="AM33" s="7">
        <f t="shared" si="6"/>
        <v>210.75268817204301</v>
      </c>
      <c r="AN33" s="7">
        <f t="shared" si="7"/>
        <v>70.25089605734766</v>
      </c>
      <c r="AO33" s="7"/>
      <c r="AP33" s="7">
        <f t="shared" si="8"/>
        <v>18.030612244897963</v>
      </c>
      <c r="AQ33" s="7">
        <f t="shared" si="9"/>
        <v>24.341326530612246</v>
      </c>
      <c r="AR33" s="7">
        <f t="shared" si="10"/>
        <v>4.7448979591836737</v>
      </c>
      <c r="AS33" s="7">
        <f t="shared" si="11"/>
        <v>14.234693877551022</v>
      </c>
    </row>
    <row r="34" spans="1:45" x14ac:dyDescent="0.2">
      <c r="A34">
        <v>10004180</v>
      </c>
      <c r="B34" t="s">
        <v>65</v>
      </c>
      <c r="C34">
        <v>89</v>
      </c>
      <c r="D34">
        <v>23</v>
      </c>
      <c r="F34">
        <v>40</v>
      </c>
      <c r="G34">
        <v>17</v>
      </c>
      <c r="H34">
        <v>49</v>
      </c>
      <c r="I34">
        <v>26</v>
      </c>
      <c r="J34">
        <v>8</v>
      </c>
      <c r="K34">
        <v>0</v>
      </c>
      <c r="L34">
        <v>27.6</v>
      </c>
      <c r="M34">
        <v>58.6</v>
      </c>
      <c r="N34">
        <v>13.8</v>
      </c>
      <c r="O34">
        <v>0</v>
      </c>
      <c r="P34">
        <v>0</v>
      </c>
      <c r="Q34">
        <v>0</v>
      </c>
      <c r="R34">
        <v>50</v>
      </c>
      <c r="S34">
        <v>16.7</v>
      </c>
      <c r="T34">
        <v>33.299999999999997</v>
      </c>
      <c r="U34">
        <v>0</v>
      </c>
      <c r="V34">
        <v>0</v>
      </c>
      <c r="W34">
        <v>12.5</v>
      </c>
      <c r="X34">
        <v>87.5</v>
      </c>
      <c r="Y34">
        <v>0</v>
      </c>
      <c r="Z34">
        <v>0</v>
      </c>
      <c r="AB34" s="1">
        <v>595246</v>
      </c>
      <c r="AC34" s="1">
        <v>512604</v>
      </c>
      <c r="AD34" s="1">
        <v>3588231</v>
      </c>
      <c r="AF34">
        <f t="shared" si="0"/>
        <v>2.75</v>
      </c>
      <c r="AG34">
        <f t="shared" si="1"/>
        <v>3.1380000000000008</v>
      </c>
      <c r="AH34">
        <f t="shared" si="2"/>
        <v>2.1669999999999998</v>
      </c>
      <c r="AI34">
        <f t="shared" si="3"/>
        <v>2.125</v>
      </c>
      <c r="AK34" s="7">
        <f t="shared" si="4"/>
        <v>56.730924901185773</v>
      </c>
      <c r="AL34" s="7">
        <f t="shared" si="5"/>
        <v>49.716393715188282</v>
      </c>
      <c r="AM34" s="7">
        <f t="shared" si="6"/>
        <v>71.993559519271301</v>
      </c>
      <c r="AN34" s="7">
        <f t="shared" si="7"/>
        <v>73.416491048593358</v>
      </c>
      <c r="AO34" s="7"/>
      <c r="AP34" s="7">
        <f t="shared" si="8"/>
        <v>17.627070275018525</v>
      </c>
      <c r="AQ34" s="7">
        <f t="shared" si="9"/>
        <v>20.114089644730235</v>
      </c>
      <c r="AR34" s="7">
        <f t="shared" si="10"/>
        <v>13.890131376714594</v>
      </c>
      <c r="AS34" s="7">
        <f t="shared" si="11"/>
        <v>13.620917939787041</v>
      </c>
    </row>
    <row r="35" spans="1:45" x14ac:dyDescent="0.2">
      <c r="A35">
        <v>10007856</v>
      </c>
      <c r="B35" t="s">
        <v>69</v>
      </c>
      <c r="C35">
        <v>3</v>
      </c>
      <c r="D35">
        <v>27.82</v>
      </c>
      <c r="F35">
        <v>100</v>
      </c>
      <c r="G35">
        <v>29</v>
      </c>
      <c r="H35">
        <v>59</v>
      </c>
      <c r="I35">
        <v>12</v>
      </c>
      <c r="J35">
        <v>0</v>
      </c>
      <c r="K35">
        <v>0</v>
      </c>
      <c r="L35">
        <v>34.299999999999997</v>
      </c>
      <c r="M35">
        <v>58.6</v>
      </c>
      <c r="N35">
        <v>7.1</v>
      </c>
      <c r="O35">
        <v>0</v>
      </c>
      <c r="P35">
        <v>0</v>
      </c>
      <c r="Q35">
        <v>33.299999999999997</v>
      </c>
      <c r="R35">
        <v>66.7</v>
      </c>
      <c r="S35">
        <v>0</v>
      </c>
      <c r="T35">
        <v>0</v>
      </c>
      <c r="U35">
        <v>0</v>
      </c>
      <c r="V35">
        <v>0</v>
      </c>
      <c r="W35">
        <v>50</v>
      </c>
      <c r="X35">
        <v>50</v>
      </c>
      <c r="Y35">
        <v>0</v>
      </c>
      <c r="Z35">
        <v>0</v>
      </c>
      <c r="AB35" s="1">
        <v>708800</v>
      </c>
      <c r="AC35" s="1">
        <v>759714</v>
      </c>
      <c r="AD35" s="1">
        <v>5318000</v>
      </c>
      <c r="AF35">
        <f t="shared" si="0"/>
        <v>3.17</v>
      </c>
      <c r="AG35">
        <f t="shared" si="1"/>
        <v>3.2719999999999998</v>
      </c>
      <c r="AH35">
        <f t="shared" si="2"/>
        <v>3.3330000000000002</v>
      </c>
      <c r="AI35">
        <f t="shared" si="3"/>
        <v>2.5</v>
      </c>
      <c r="AK35" s="7">
        <f t="shared" si="4"/>
        <v>60.302031763454572</v>
      </c>
      <c r="AL35" s="7">
        <f t="shared" si="5"/>
        <v>58.422200699923891</v>
      </c>
      <c r="AM35" s="7">
        <f t="shared" si="6"/>
        <v>57.352967503795668</v>
      </c>
      <c r="AN35" s="7">
        <f t="shared" si="7"/>
        <v>76.462976276060388</v>
      </c>
      <c r="AO35" s="7"/>
      <c r="AP35" s="7">
        <f t="shared" si="8"/>
        <v>16.583189168860471</v>
      </c>
      <c r="AQ35" s="7">
        <f t="shared" si="9"/>
        <v>17.116780744640842</v>
      </c>
      <c r="AR35" s="7">
        <f t="shared" si="10"/>
        <v>17.435889432117339</v>
      </c>
      <c r="AS35" s="7">
        <f t="shared" si="11"/>
        <v>13.078224896577661</v>
      </c>
    </row>
    <row r="36" spans="1:45" x14ac:dyDescent="0.2">
      <c r="A36">
        <v>10003861</v>
      </c>
      <c r="B36" t="s">
        <v>68</v>
      </c>
      <c r="C36">
        <v>74</v>
      </c>
      <c r="D36">
        <v>10.8</v>
      </c>
      <c r="F36">
        <v>35</v>
      </c>
      <c r="G36">
        <v>7</v>
      </c>
      <c r="H36">
        <v>45</v>
      </c>
      <c r="I36">
        <v>35</v>
      </c>
      <c r="J36">
        <v>13</v>
      </c>
      <c r="K36">
        <v>0</v>
      </c>
      <c r="L36">
        <v>11.1</v>
      </c>
      <c r="M36">
        <v>44.5</v>
      </c>
      <c r="N36">
        <v>44.4</v>
      </c>
      <c r="O36">
        <v>0</v>
      </c>
      <c r="P36">
        <v>0</v>
      </c>
      <c r="Q36">
        <v>0</v>
      </c>
      <c r="R36">
        <v>75</v>
      </c>
      <c r="S36">
        <v>25</v>
      </c>
      <c r="T36">
        <v>0</v>
      </c>
      <c r="U36">
        <v>0</v>
      </c>
      <c r="V36">
        <v>0</v>
      </c>
      <c r="W36">
        <v>0</v>
      </c>
      <c r="X36">
        <v>12.5</v>
      </c>
      <c r="Y36">
        <v>87.5</v>
      </c>
      <c r="Z36">
        <v>0</v>
      </c>
      <c r="AB36" s="1">
        <v>313405</v>
      </c>
      <c r="AC36" s="1">
        <v>235718</v>
      </c>
      <c r="AD36" s="1">
        <v>1650026</v>
      </c>
      <c r="AF36">
        <f t="shared" si="0"/>
        <v>2.46</v>
      </c>
      <c r="AG36">
        <f t="shared" si="1"/>
        <v>2.6669999999999998</v>
      </c>
      <c r="AH36">
        <f t="shared" si="2"/>
        <v>2.75</v>
      </c>
      <c r="AI36">
        <f t="shared" si="3"/>
        <v>1.125</v>
      </c>
      <c r="AK36" s="7">
        <f t="shared" si="4"/>
        <v>62.105766335441132</v>
      </c>
      <c r="AL36" s="7">
        <f t="shared" si="5"/>
        <v>57.285408768348404</v>
      </c>
      <c r="AM36" s="7">
        <f t="shared" si="6"/>
        <v>55.556430976430974</v>
      </c>
      <c r="AN36" s="7">
        <f t="shared" si="7"/>
        <v>135.80460905349796</v>
      </c>
      <c r="AO36" s="7"/>
      <c r="AP36" s="7">
        <f t="shared" si="8"/>
        <v>16.101564460196386</v>
      </c>
      <c r="AQ36" s="7">
        <f t="shared" si="9"/>
        <v>17.456452201359252</v>
      </c>
      <c r="AR36" s="7">
        <f t="shared" si="10"/>
        <v>17.999716368105716</v>
      </c>
      <c r="AS36" s="7">
        <f t="shared" si="11"/>
        <v>7.3635203324068828</v>
      </c>
    </row>
    <row r="37" spans="1:45" x14ac:dyDescent="0.2">
      <c r="A37">
        <v>10007796</v>
      </c>
      <c r="B37" t="s">
        <v>72</v>
      </c>
      <c r="C37">
        <v>76</v>
      </c>
      <c r="D37">
        <v>19.7</v>
      </c>
      <c r="F37">
        <v>100</v>
      </c>
      <c r="G37">
        <v>28</v>
      </c>
      <c r="H37">
        <v>55</v>
      </c>
      <c r="I37">
        <v>17</v>
      </c>
      <c r="J37">
        <v>0</v>
      </c>
      <c r="K37">
        <v>0</v>
      </c>
      <c r="L37">
        <v>36.700000000000003</v>
      </c>
      <c r="M37">
        <v>57.2</v>
      </c>
      <c r="N37">
        <v>6.1</v>
      </c>
      <c r="O37">
        <v>0</v>
      </c>
      <c r="P37">
        <v>0</v>
      </c>
      <c r="Q37">
        <v>25</v>
      </c>
      <c r="R37">
        <v>50</v>
      </c>
      <c r="S37">
        <v>25</v>
      </c>
      <c r="T37">
        <v>0</v>
      </c>
      <c r="U37">
        <v>0</v>
      </c>
      <c r="V37">
        <v>0</v>
      </c>
      <c r="W37">
        <v>50</v>
      </c>
      <c r="X37">
        <v>50</v>
      </c>
      <c r="Y37">
        <v>0</v>
      </c>
      <c r="Z37">
        <v>0</v>
      </c>
      <c r="AB37" s="1">
        <v>598600</v>
      </c>
      <c r="AC37" s="1">
        <v>551076</v>
      </c>
      <c r="AD37" s="1">
        <v>3857536</v>
      </c>
      <c r="AF37">
        <f t="shared" ref="AF37:AF68" si="12">($G$2*G37+$H$2*H37+$I$2*I37+$J$2*J37)/100</f>
        <v>3.11</v>
      </c>
      <c r="AG37">
        <f t="shared" ref="AG37:AG68" si="13">($G$2*L37+$H$2*M37+$I$2*N37+$J$2*O37)/100</f>
        <v>3.306</v>
      </c>
      <c r="AH37">
        <f t="shared" ref="AH37:AH68" si="14">($G$2*Q37+$H$2*R37+$I$2*S37+$J$2*T37)/100</f>
        <v>3</v>
      </c>
      <c r="AI37">
        <f t="shared" ref="AI37:AI68" si="15">($G$2*V37+$H$2*W37+$I$2*X37+$J$2*Y37)/100</f>
        <v>2.5</v>
      </c>
      <c r="AK37" s="7">
        <f t="shared" ref="AK37:AK68" si="16">($AD37/1000)/($D37*AF37)</f>
        <v>62.962704229030315</v>
      </c>
      <c r="AL37" s="7">
        <f t="shared" ref="AL37:AL68" si="17">($AD37/1000)/($D37*AG37)</f>
        <v>59.229888128337656</v>
      </c>
      <c r="AM37" s="7">
        <f t="shared" ref="AM37:AM68" si="18">($AD37/1000)/($D37*AH37)</f>
        <v>65.271336717428099</v>
      </c>
      <c r="AN37" s="7">
        <f t="shared" ref="AN37:AN68" si="19">($AD37/1000)/($D37*AI37)</f>
        <v>78.325604060913705</v>
      </c>
      <c r="AO37" s="7"/>
      <c r="AP37" s="7">
        <f t="shared" ref="AP37:AP68" si="20">1000/AK37</f>
        <v>15.882418206855359</v>
      </c>
      <c r="AQ37" s="7">
        <f t="shared" ref="AQ37:AQ68" si="21">1000/AL37</f>
        <v>16.883368035969074</v>
      </c>
      <c r="AR37" s="7">
        <f t="shared" ref="AR37:AR68" si="22">1000/AM37</f>
        <v>15.320660649699702</v>
      </c>
      <c r="AS37" s="7">
        <f t="shared" ref="AS37:AS68" si="23">1000/AN37</f>
        <v>12.767217208083087</v>
      </c>
    </row>
    <row r="38" spans="1:45" x14ac:dyDescent="0.2">
      <c r="A38">
        <v>10007759</v>
      </c>
      <c r="B38" t="s">
        <v>70</v>
      </c>
      <c r="C38">
        <v>8</v>
      </c>
      <c r="D38">
        <v>34</v>
      </c>
      <c r="F38">
        <v>100</v>
      </c>
      <c r="G38">
        <v>16</v>
      </c>
      <c r="H38">
        <v>53</v>
      </c>
      <c r="I38">
        <v>30</v>
      </c>
      <c r="J38">
        <v>1</v>
      </c>
      <c r="K38">
        <v>0</v>
      </c>
      <c r="L38">
        <v>25.9</v>
      </c>
      <c r="M38">
        <v>58.8</v>
      </c>
      <c r="N38">
        <v>14.1</v>
      </c>
      <c r="O38">
        <v>1.2</v>
      </c>
      <c r="P38">
        <v>0</v>
      </c>
      <c r="Q38">
        <v>0</v>
      </c>
      <c r="R38">
        <v>66.7</v>
      </c>
      <c r="S38">
        <v>33.299999999999997</v>
      </c>
      <c r="T38">
        <v>0</v>
      </c>
      <c r="U38">
        <v>0</v>
      </c>
      <c r="V38">
        <v>0</v>
      </c>
      <c r="W38">
        <v>12.5</v>
      </c>
      <c r="X38">
        <v>87.5</v>
      </c>
      <c r="Y38">
        <v>0</v>
      </c>
      <c r="Z38">
        <v>0</v>
      </c>
      <c r="AB38" s="1">
        <v>985994</v>
      </c>
      <c r="AC38" s="1">
        <v>883760</v>
      </c>
      <c r="AD38" s="1">
        <v>6186326</v>
      </c>
      <c r="AF38">
        <f t="shared" si="12"/>
        <v>2.84</v>
      </c>
      <c r="AG38">
        <f t="shared" si="13"/>
        <v>3.0939999999999999</v>
      </c>
      <c r="AH38">
        <f t="shared" si="14"/>
        <v>2.6670000000000003</v>
      </c>
      <c r="AI38">
        <f t="shared" si="15"/>
        <v>2.125</v>
      </c>
      <c r="AK38" s="7">
        <f t="shared" si="16"/>
        <v>64.067170671085336</v>
      </c>
      <c r="AL38" s="7">
        <f t="shared" si="17"/>
        <v>58.807616259173351</v>
      </c>
      <c r="AM38" s="7">
        <f t="shared" si="18"/>
        <v>68.223008888594805</v>
      </c>
      <c r="AN38" s="7">
        <f t="shared" si="19"/>
        <v>85.623889273356397</v>
      </c>
      <c r="AO38" s="7"/>
      <c r="AP38" s="7">
        <f t="shared" si="20"/>
        <v>15.608618103863263</v>
      </c>
      <c r="AQ38" s="7">
        <f t="shared" si="21"/>
        <v>17.004600145546807</v>
      </c>
      <c r="AR38" s="7">
        <f t="shared" si="22"/>
        <v>14.657811437677227</v>
      </c>
      <c r="AS38" s="7">
        <f t="shared" si="23"/>
        <v>11.678983616446985</v>
      </c>
    </row>
    <row r="39" spans="1:45" x14ac:dyDescent="0.2">
      <c r="A39">
        <v>10007800</v>
      </c>
      <c r="B39" t="s">
        <v>73</v>
      </c>
      <c r="C39">
        <v>152</v>
      </c>
      <c r="D39">
        <v>25</v>
      </c>
      <c r="F39">
        <v>55</v>
      </c>
      <c r="G39">
        <v>4</v>
      </c>
      <c r="H39">
        <v>56</v>
      </c>
      <c r="I39">
        <v>39</v>
      </c>
      <c r="J39">
        <v>1</v>
      </c>
      <c r="K39">
        <v>0</v>
      </c>
      <c r="L39">
        <v>6.3</v>
      </c>
      <c r="M39">
        <v>63.5</v>
      </c>
      <c r="N39">
        <v>28.6</v>
      </c>
      <c r="O39">
        <v>1.6</v>
      </c>
      <c r="P39">
        <v>0</v>
      </c>
      <c r="Q39">
        <v>0</v>
      </c>
      <c r="R39">
        <v>50</v>
      </c>
      <c r="S39">
        <v>50</v>
      </c>
      <c r="T39">
        <v>0</v>
      </c>
      <c r="U39">
        <v>0</v>
      </c>
      <c r="V39">
        <v>0</v>
      </c>
      <c r="W39">
        <v>37.5</v>
      </c>
      <c r="X39">
        <v>62.5</v>
      </c>
      <c r="Y39">
        <v>0</v>
      </c>
      <c r="Z39">
        <v>0</v>
      </c>
      <c r="AB39" s="1">
        <v>656876</v>
      </c>
      <c r="AC39" s="1">
        <v>605476</v>
      </c>
      <c r="AD39" s="1">
        <v>4238337</v>
      </c>
      <c r="AF39">
        <f t="shared" si="12"/>
        <v>2.63</v>
      </c>
      <c r="AG39">
        <f t="shared" si="13"/>
        <v>2.7450000000000001</v>
      </c>
      <c r="AH39">
        <f t="shared" si="14"/>
        <v>2.5</v>
      </c>
      <c r="AI39">
        <f t="shared" si="15"/>
        <v>2.375</v>
      </c>
      <c r="AK39" s="7">
        <f t="shared" si="16"/>
        <v>64.461399239543738</v>
      </c>
      <c r="AL39" s="7">
        <f t="shared" si="17"/>
        <v>61.760830601092906</v>
      </c>
      <c r="AM39" s="7">
        <f t="shared" si="18"/>
        <v>67.813392000000007</v>
      </c>
      <c r="AN39" s="7">
        <f t="shared" si="19"/>
        <v>71.38251789473685</v>
      </c>
      <c r="AO39" s="7"/>
      <c r="AP39" s="7">
        <f t="shared" si="20"/>
        <v>15.513159996479748</v>
      </c>
      <c r="AQ39" s="7">
        <f t="shared" si="21"/>
        <v>16.191492087580574</v>
      </c>
      <c r="AR39" s="7">
        <f t="shared" si="22"/>
        <v>14.746349806539685</v>
      </c>
      <c r="AS39" s="7">
        <f t="shared" si="23"/>
        <v>14.009032316212702</v>
      </c>
    </row>
    <row r="40" spans="1:45" x14ac:dyDescent="0.2">
      <c r="A40">
        <v>10001883</v>
      </c>
      <c r="B40" t="s">
        <v>71</v>
      </c>
      <c r="C40">
        <v>37</v>
      </c>
      <c r="D40">
        <v>53.3</v>
      </c>
      <c r="F40">
        <v>65</v>
      </c>
      <c r="G40">
        <v>14</v>
      </c>
      <c r="H40">
        <v>44</v>
      </c>
      <c r="I40">
        <v>32</v>
      </c>
      <c r="J40">
        <v>5</v>
      </c>
      <c r="K40">
        <v>5</v>
      </c>
      <c r="L40">
        <v>18.899999999999999</v>
      </c>
      <c r="M40">
        <v>47.8</v>
      </c>
      <c r="N40">
        <v>33.299999999999997</v>
      </c>
      <c r="O40">
        <v>0</v>
      </c>
      <c r="P40">
        <v>0</v>
      </c>
      <c r="Q40">
        <v>10</v>
      </c>
      <c r="R40">
        <v>30</v>
      </c>
      <c r="S40">
        <v>20</v>
      </c>
      <c r="T40">
        <v>20</v>
      </c>
      <c r="U40">
        <v>20</v>
      </c>
      <c r="V40">
        <v>0</v>
      </c>
      <c r="W40">
        <v>50</v>
      </c>
      <c r="X40">
        <v>50</v>
      </c>
      <c r="Y40">
        <v>0</v>
      </c>
      <c r="Z40">
        <v>0</v>
      </c>
      <c r="AB40" s="1">
        <v>1405665</v>
      </c>
      <c r="AC40" s="1">
        <v>1279531</v>
      </c>
      <c r="AD40" s="1">
        <v>8956721</v>
      </c>
      <c r="AF40">
        <f t="shared" si="12"/>
        <v>2.57</v>
      </c>
      <c r="AG40">
        <f t="shared" si="13"/>
        <v>2.8559999999999999</v>
      </c>
      <c r="AH40">
        <f t="shared" si="14"/>
        <v>1.9</v>
      </c>
      <c r="AI40">
        <f t="shared" si="15"/>
        <v>2.5</v>
      </c>
      <c r="AK40" s="7">
        <f t="shared" si="16"/>
        <v>65.38659376117856</v>
      </c>
      <c r="AL40" s="7">
        <f t="shared" si="17"/>
        <v>58.838776598819642</v>
      </c>
      <c r="AM40" s="7">
        <f t="shared" si="18"/>
        <v>88.4439715611731</v>
      </c>
      <c r="AN40" s="7">
        <f t="shared" si="19"/>
        <v>67.217418386491559</v>
      </c>
      <c r="AO40" s="7"/>
      <c r="AP40" s="7">
        <f t="shared" si="20"/>
        <v>15.293654898930088</v>
      </c>
      <c r="AQ40" s="7">
        <f t="shared" si="21"/>
        <v>16.995594704803242</v>
      </c>
      <c r="AR40" s="7">
        <f t="shared" si="22"/>
        <v>11.306593115940533</v>
      </c>
      <c r="AS40" s="7">
        <f t="shared" si="23"/>
        <v>14.877096205184911</v>
      </c>
    </row>
    <row r="41" spans="1:45" x14ac:dyDescent="0.2">
      <c r="A41">
        <v>10004797</v>
      </c>
      <c r="B41" t="s">
        <v>74</v>
      </c>
      <c r="C41">
        <v>97</v>
      </c>
      <c r="D41">
        <v>15.4</v>
      </c>
      <c r="F41">
        <v>70</v>
      </c>
      <c r="G41">
        <v>8</v>
      </c>
      <c r="H41">
        <v>72</v>
      </c>
      <c r="I41">
        <v>20</v>
      </c>
      <c r="J41">
        <v>0</v>
      </c>
      <c r="K41">
        <v>0</v>
      </c>
      <c r="L41">
        <v>12.8</v>
      </c>
      <c r="M41">
        <v>71.8</v>
      </c>
      <c r="N41">
        <v>15.4</v>
      </c>
      <c r="O41">
        <v>0</v>
      </c>
      <c r="P41">
        <v>0</v>
      </c>
      <c r="Q41">
        <v>0</v>
      </c>
      <c r="R41">
        <v>100</v>
      </c>
      <c r="S41">
        <v>0</v>
      </c>
      <c r="T41">
        <v>0</v>
      </c>
      <c r="U41">
        <v>0</v>
      </c>
      <c r="V41">
        <v>0</v>
      </c>
      <c r="W41">
        <v>25</v>
      </c>
      <c r="X41">
        <v>75</v>
      </c>
      <c r="Y41">
        <v>0</v>
      </c>
      <c r="Z41">
        <v>0</v>
      </c>
      <c r="AB41" s="1">
        <v>452576</v>
      </c>
      <c r="AC41" s="1">
        <v>437715</v>
      </c>
      <c r="AD41" s="1">
        <v>3064008</v>
      </c>
      <c r="AF41">
        <f t="shared" si="12"/>
        <v>2.88</v>
      </c>
      <c r="AG41">
        <f t="shared" si="13"/>
        <v>2.9739999999999998</v>
      </c>
      <c r="AH41">
        <f t="shared" si="14"/>
        <v>3</v>
      </c>
      <c r="AI41">
        <f t="shared" si="15"/>
        <v>2.25</v>
      </c>
      <c r="AK41" s="7">
        <f t="shared" si="16"/>
        <v>69.083874458874462</v>
      </c>
      <c r="AL41" s="7">
        <f t="shared" si="17"/>
        <v>66.900322273556966</v>
      </c>
      <c r="AM41" s="7">
        <f t="shared" si="18"/>
        <v>66.320519480519479</v>
      </c>
      <c r="AN41" s="7">
        <f t="shared" si="19"/>
        <v>88.42735930735931</v>
      </c>
      <c r="AO41" s="7"/>
      <c r="AP41" s="7">
        <f t="shared" si="20"/>
        <v>14.475158028308019</v>
      </c>
      <c r="AQ41" s="7">
        <f t="shared" si="21"/>
        <v>14.947611102843075</v>
      </c>
      <c r="AR41" s="7">
        <f t="shared" si="22"/>
        <v>15.078289612820855</v>
      </c>
      <c r="AS41" s="7">
        <f t="shared" si="23"/>
        <v>11.30871720961564</v>
      </c>
    </row>
    <row r="42" spans="1:45" x14ac:dyDescent="0.2">
      <c r="A42">
        <v>10007789</v>
      </c>
      <c r="B42" t="s">
        <v>76</v>
      </c>
      <c r="C42">
        <v>41</v>
      </c>
      <c r="D42">
        <v>28.3</v>
      </c>
      <c r="F42">
        <v>100</v>
      </c>
      <c r="G42">
        <v>25</v>
      </c>
      <c r="H42">
        <v>67</v>
      </c>
      <c r="I42">
        <v>8</v>
      </c>
      <c r="J42">
        <v>0</v>
      </c>
      <c r="K42">
        <v>0</v>
      </c>
      <c r="L42">
        <v>25.4</v>
      </c>
      <c r="M42">
        <v>67.599999999999994</v>
      </c>
      <c r="N42">
        <v>7</v>
      </c>
      <c r="O42">
        <v>0</v>
      </c>
      <c r="P42">
        <v>0</v>
      </c>
      <c r="Q42">
        <v>33.299999999999997</v>
      </c>
      <c r="R42">
        <v>66.7</v>
      </c>
      <c r="S42">
        <v>0</v>
      </c>
      <c r="T42">
        <v>0</v>
      </c>
      <c r="U42">
        <v>0</v>
      </c>
      <c r="V42">
        <v>12.5</v>
      </c>
      <c r="W42">
        <v>62.5</v>
      </c>
      <c r="X42">
        <v>25</v>
      </c>
      <c r="Y42">
        <v>0</v>
      </c>
      <c r="Z42">
        <v>0</v>
      </c>
      <c r="AB42" s="1">
        <v>928752</v>
      </c>
      <c r="AC42" s="1">
        <v>890063</v>
      </c>
      <c r="AD42" s="1">
        <v>6230444</v>
      </c>
      <c r="AF42">
        <f t="shared" si="12"/>
        <v>3.17</v>
      </c>
      <c r="AG42">
        <f t="shared" si="13"/>
        <v>3.1839999999999997</v>
      </c>
      <c r="AH42">
        <f t="shared" si="14"/>
        <v>3.3330000000000002</v>
      </c>
      <c r="AI42">
        <f t="shared" si="15"/>
        <v>2.875</v>
      </c>
      <c r="AK42" s="7">
        <f t="shared" si="16"/>
        <v>69.45016776092119</v>
      </c>
      <c r="AL42" s="7">
        <f t="shared" si="17"/>
        <v>69.144796420263873</v>
      </c>
      <c r="AM42" s="7">
        <f t="shared" si="18"/>
        <v>66.053714912127248</v>
      </c>
      <c r="AN42" s="7">
        <f t="shared" si="19"/>
        <v>76.576358887693971</v>
      </c>
      <c r="AO42" s="7"/>
      <c r="AP42" s="7">
        <f t="shared" si="20"/>
        <v>14.398813310897264</v>
      </c>
      <c r="AQ42" s="7">
        <f t="shared" si="21"/>
        <v>14.462404284510059</v>
      </c>
      <c r="AR42" s="7">
        <f t="shared" si="22"/>
        <v>15.139193932246243</v>
      </c>
      <c r="AS42" s="7">
        <f t="shared" si="23"/>
        <v>13.058860652627644</v>
      </c>
    </row>
    <row r="43" spans="1:45" x14ac:dyDescent="0.2">
      <c r="A43">
        <v>10007143</v>
      </c>
      <c r="B43" t="s">
        <v>77</v>
      </c>
      <c r="C43">
        <v>40</v>
      </c>
      <c r="D43">
        <v>26.2</v>
      </c>
      <c r="F43">
        <v>100</v>
      </c>
      <c r="G43">
        <v>46</v>
      </c>
      <c r="H43">
        <v>52</v>
      </c>
      <c r="I43">
        <v>2</v>
      </c>
      <c r="J43">
        <v>0</v>
      </c>
      <c r="K43">
        <v>0</v>
      </c>
      <c r="L43">
        <v>45.5</v>
      </c>
      <c r="M43">
        <v>51.5</v>
      </c>
      <c r="N43">
        <v>3</v>
      </c>
      <c r="O43">
        <v>0</v>
      </c>
      <c r="P43">
        <v>0</v>
      </c>
      <c r="Q43">
        <v>66.7</v>
      </c>
      <c r="R43">
        <v>33.299999999999997</v>
      </c>
      <c r="S43">
        <v>0</v>
      </c>
      <c r="T43">
        <v>0</v>
      </c>
      <c r="U43">
        <v>0</v>
      </c>
      <c r="V43">
        <v>12.5</v>
      </c>
      <c r="W43">
        <v>87.5</v>
      </c>
      <c r="X43">
        <v>0</v>
      </c>
      <c r="Y43">
        <v>0</v>
      </c>
      <c r="Z43">
        <v>0</v>
      </c>
      <c r="AB43" s="1">
        <v>974085</v>
      </c>
      <c r="AC43" s="1">
        <v>909323</v>
      </c>
      <c r="AD43" s="1">
        <v>6365267</v>
      </c>
      <c r="AF43">
        <f t="shared" si="12"/>
        <v>3.44</v>
      </c>
      <c r="AG43">
        <f t="shared" si="13"/>
        <v>3.4249999999999998</v>
      </c>
      <c r="AH43">
        <f t="shared" si="14"/>
        <v>3.6669999999999998</v>
      </c>
      <c r="AI43">
        <f t="shared" si="15"/>
        <v>3.125</v>
      </c>
      <c r="AK43" s="7">
        <f t="shared" si="16"/>
        <v>70.624744807385056</v>
      </c>
      <c r="AL43" s="7">
        <f t="shared" si="17"/>
        <v>70.934050259096225</v>
      </c>
      <c r="AM43" s="7">
        <f t="shared" si="18"/>
        <v>66.252828507609649</v>
      </c>
      <c r="AN43" s="7">
        <f t="shared" si="19"/>
        <v>77.743719083969467</v>
      </c>
      <c r="AO43" s="7"/>
      <c r="AP43" s="7">
        <f t="shared" si="20"/>
        <v>14.159343198015103</v>
      </c>
      <c r="AQ43" s="7">
        <f t="shared" si="21"/>
        <v>14.097601875930735</v>
      </c>
      <c r="AR43" s="7">
        <f t="shared" si="22"/>
        <v>15.093695205558541</v>
      </c>
      <c r="AS43" s="7">
        <f t="shared" si="23"/>
        <v>12.862775434243371</v>
      </c>
    </row>
    <row r="44" spans="1:45" x14ac:dyDescent="0.2">
      <c r="A44">
        <v>10007150</v>
      </c>
      <c r="B44" t="s">
        <v>75</v>
      </c>
      <c r="C44">
        <v>68</v>
      </c>
      <c r="D44">
        <v>34.700000000000003</v>
      </c>
      <c r="F44">
        <v>100</v>
      </c>
      <c r="G44">
        <v>45</v>
      </c>
      <c r="H44">
        <v>49</v>
      </c>
      <c r="I44">
        <v>6</v>
      </c>
      <c r="J44">
        <v>0</v>
      </c>
      <c r="K44">
        <v>0</v>
      </c>
      <c r="L44">
        <v>53.8</v>
      </c>
      <c r="M44">
        <v>42.5</v>
      </c>
      <c r="N44">
        <v>3.7</v>
      </c>
      <c r="O44">
        <v>0</v>
      </c>
      <c r="P44">
        <v>0</v>
      </c>
      <c r="Q44">
        <v>50</v>
      </c>
      <c r="R44">
        <v>50</v>
      </c>
      <c r="S44">
        <v>0</v>
      </c>
      <c r="T44">
        <v>0</v>
      </c>
      <c r="U44">
        <v>0</v>
      </c>
      <c r="V44">
        <v>0</v>
      </c>
      <c r="W44">
        <v>75</v>
      </c>
      <c r="X44">
        <v>25</v>
      </c>
      <c r="Y44">
        <v>0</v>
      </c>
      <c r="Z44">
        <v>0</v>
      </c>
      <c r="AB44" s="1">
        <v>1287617</v>
      </c>
      <c r="AC44" s="1">
        <v>1191074</v>
      </c>
      <c r="AD44" s="1">
        <v>8337523</v>
      </c>
      <c r="AF44">
        <f t="shared" si="12"/>
        <v>3.39</v>
      </c>
      <c r="AG44">
        <f t="shared" si="13"/>
        <v>3.5009999999999994</v>
      </c>
      <c r="AH44">
        <f t="shared" si="14"/>
        <v>3.5</v>
      </c>
      <c r="AI44">
        <f t="shared" si="15"/>
        <v>2.75</v>
      </c>
      <c r="AK44" s="7">
        <f t="shared" si="16"/>
        <v>70.877415351134445</v>
      </c>
      <c r="AL44" s="7">
        <f t="shared" si="17"/>
        <v>68.630230802726601</v>
      </c>
      <c r="AM44" s="7">
        <f t="shared" si="18"/>
        <v>68.649839440098788</v>
      </c>
      <c r="AN44" s="7">
        <f t="shared" si="19"/>
        <v>87.372522923762105</v>
      </c>
      <c r="AO44" s="7"/>
      <c r="AP44" s="7">
        <f t="shared" si="20"/>
        <v>14.108866626215008</v>
      </c>
      <c r="AQ44" s="7">
        <f t="shared" si="21"/>
        <v>14.570838365303459</v>
      </c>
      <c r="AR44" s="7">
        <f t="shared" si="22"/>
        <v>14.566676457744109</v>
      </c>
      <c r="AS44" s="7">
        <f t="shared" si="23"/>
        <v>11.445245788227512</v>
      </c>
    </row>
    <row r="45" spans="1:45" x14ac:dyDescent="0.2">
      <c r="A45">
        <v>10007164</v>
      </c>
      <c r="B45" t="s">
        <v>79</v>
      </c>
      <c r="C45">
        <v>151</v>
      </c>
      <c r="D45">
        <v>28.6</v>
      </c>
      <c r="F45">
        <v>35</v>
      </c>
      <c r="G45">
        <v>20</v>
      </c>
      <c r="H45">
        <v>49</v>
      </c>
      <c r="I45">
        <v>28</v>
      </c>
      <c r="J45">
        <v>3</v>
      </c>
      <c r="K45">
        <v>0</v>
      </c>
      <c r="L45">
        <v>12.5</v>
      </c>
      <c r="M45">
        <v>58.3</v>
      </c>
      <c r="N45">
        <v>27.8</v>
      </c>
      <c r="O45">
        <v>1.4</v>
      </c>
      <c r="P45">
        <v>0</v>
      </c>
      <c r="Q45">
        <v>50</v>
      </c>
      <c r="R45">
        <v>50</v>
      </c>
      <c r="S45">
        <v>0</v>
      </c>
      <c r="T45">
        <v>0</v>
      </c>
      <c r="U45">
        <v>0</v>
      </c>
      <c r="V45">
        <v>0</v>
      </c>
      <c r="W45">
        <v>12.5</v>
      </c>
      <c r="X45">
        <v>75</v>
      </c>
      <c r="Y45">
        <v>12.5</v>
      </c>
      <c r="Z45">
        <v>0</v>
      </c>
      <c r="AB45" s="1">
        <v>977791</v>
      </c>
      <c r="AC45" s="1">
        <v>881529</v>
      </c>
      <c r="AD45" s="1">
        <v>6170706</v>
      </c>
      <c r="AF45">
        <f t="shared" si="12"/>
        <v>2.86</v>
      </c>
      <c r="AG45">
        <f t="shared" si="13"/>
        <v>2.819</v>
      </c>
      <c r="AH45">
        <f t="shared" si="14"/>
        <v>3.5</v>
      </c>
      <c r="AI45">
        <f t="shared" si="15"/>
        <v>2</v>
      </c>
      <c r="AK45" s="7">
        <f t="shared" si="16"/>
        <v>75.440192674458402</v>
      </c>
      <c r="AL45" s="7">
        <f t="shared" si="17"/>
        <v>76.537407253973413</v>
      </c>
      <c r="AM45" s="7">
        <f t="shared" si="18"/>
        <v>61.645414585414585</v>
      </c>
      <c r="AN45" s="7">
        <f t="shared" si="19"/>
        <v>107.87947552447552</v>
      </c>
      <c r="AO45" s="7"/>
      <c r="AP45" s="7">
        <f t="shared" si="20"/>
        <v>13.255533483526845</v>
      </c>
      <c r="AQ45" s="7">
        <f t="shared" si="21"/>
        <v>13.065506604916845</v>
      </c>
      <c r="AR45" s="7">
        <f t="shared" si="22"/>
        <v>16.221806710609776</v>
      </c>
      <c r="AS45" s="7">
        <f t="shared" si="23"/>
        <v>9.2696038346341574</v>
      </c>
    </row>
    <row r="46" spans="1:45" x14ac:dyDescent="0.2">
      <c r="A46">
        <v>10007165</v>
      </c>
      <c r="B46" t="s">
        <v>81</v>
      </c>
      <c r="C46">
        <v>153</v>
      </c>
      <c r="D46">
        <v>21.4</v>
      </c>
      <c r="F46">
        <v>40</v>
      </c>
      <c r="G46">
        <v>13</v>
      </c>
      <c r="H46">
        <v>44</v>
      </c>
      <c r="I46">
        <v>43</v>
      </c>
      <c r="J46">
        <v>0</v>
      </c>
      <c r="K46">
        <v>0</v>
      </c>
      <c r="L46">
        <v>7.4</v>
      </c>
      <c r="M46">
        <v>46.3</v>
      </c>
      <c r="N46">
        <v>46.3</v>
      </c>
      <c r="O46">
        <v>0</v>
      </c>
      <c r="P46">
        <v>0</v>
      </c>
      <c r="Q46">
        <v>33.299999999999997</v>
      </c>
      <c r="R46">
        <v>50</v>
      </c>
      <c r="S46">
        <v>16.7</v>
      </c>
      <c r="T46">
        <v>0</v>
      </c>
      <c r="U46">
        <v>0</v>
      </c>
      <c r="V46">
        <v>0</v>
      </c>
      <c r="W46">
        <v>25</v>
      </c>
      <c r="X46">
        <v>75</v>
      </c>
      <c r="Y46">
        <v>0</v>
      </c>
      <c r="Z46">
        <v>0</v>
      </c>
      <c r="AB46" s="1">
        <v>689228</v>
      </c>
      <c r="AC46" s="1">
        <v>625934</v>
      </c>
      <c r="AD46" s="1">
        <v>4381542</v>
      </c>
      <c r="AF46">
        <f t="shared" si="12"/>
        <v>2.7</v>
      </c>
      <c r="AG46">
        <f t="shared" si="13"/>
        <v>2.6109999999999998</v>
      </c>
      <c r="AH46">
        <f t="shared" si="14"/>
        <v>3.1659999999999995</v>
      </c>
      <c r="AI46">
        <f t="shared" si="15"/>
        <v>2.25</v>
      </c>
      <c r="AK46" s="7">
        <f t="shared" si="16"/>
        <v>75.831464174454837</v>
      </c>
      <c r="AL46" s="7">
        <f t="shared" si="17"/>
        <v>78.416297690933774</v>
      </c>
      <c r="AM46" s="7">
        <f t="shared" si="18"/>
        <v>64.669915752061939</v>
      </c>
      <c r="AN46" s="7">
        <f t="shared" si="19"/>
        <v>90.997757009345804</v>
      </c>
      <c r="AO46" s="7"/>
      <c r="AP46" s="7">
        <f t="shared" si="20"/>
        <v>13.1871382266791</v>
      </c>
      <c r="AQ46" s="7">
        <f t="shared" si="21"/>
        <v>12.752451077725601</v>
      </c>
      <c r="AR46" s="7">
        <f t="shared" si="22"/>
        <v>15.463140602098527</v>
      </c>
      <c r="AS46" s="7">
        <f t="shared" si="23"/>
        <v>10.989281855565917</v>
      </c>
    </row>
    <row r="47" spans="1:45" x14ac:dyDescent="0.2">
      <c r="A47">
        <v>10001478</v>
      </c>
      <c r="B47" t="s">
        <v>80</v>
      </c>
      <c r="C47">
        <v>32</v>
      </c>
      <c r="D47">
        <v>36.200000000000003</v>
      </c>
      <c r="F47">
        <v>100</v>
      </c>
      <c r="G47">
        <v>32</v>
      </c>
      <c r="H47">
        <v>62</v>
      </c>
      <c r="I47">
        <v>6</v>
      </c>
      <c r="J47">
        <v>0</v>
      </c>
      <c r="K47">
        <v>0</v>
      </c>
      <c r="L47">
        <v>31.9</v>
      </c>
      <c r="M47">
        <v>60.4</v>
      </c>
      <c r="N47">
        <v>7.7</v>
      </c>
      <c r="O47">
        <v>0</v>
      </c>
      <c r="P47">
        <v>0</v>
      </c>
      <c r="Q47">
        <v>50</v>
      </c>
      <c r="R47">
        <v>50</v>
      </c>
      <c r="S47">
        <v>0</v>
      </c>
      <c r="T47">
        <v>0</v>
      </c>
      <c r="U47">
        <v>0</v>
      </c>
      <c r="V47">
        <v>0</v>
      </c>
      <c r="W47">
        <v>87.5</v>
      </c>
      <c r="X47">
        <v>12.5</v>
      </c>
      <c r="Y47">
        <v>0</v>
      </c>
      <c r="Z47">
        <v>0</v>
      </c>
      <c r="AB47" s="1">
        <v>1263237</v>
      </c>
      <c r="AC47" s="1">
        <v>1284045</v>
      </c>
      <c r="AD47" s="1">
        <v>8988316</v>
      </c>
      <c r="AF47">
        <f t="shared" si="12"/>
        <v>3.26</v>
      </c>
      <c r="AG47">
        <f t="shared" si="13"/>
        <v>3.2419999999999991</v>
      </c>
      <c r="AH47">
        <f t="shared" si="14"/>
        <v>3.5</v>
      </c>
      <c r="AI47">
        <f t="shared" si="15"/>
        <v>2.875</v>
      </c>
      <c r="AK47" s="7">
        <f t="shared" si="16"/>
        <v>76.164423956885742</v>
      </c>
      <c r="AL47" s="7">
        <f t="shared" si="17"/>
        <v>76.587298611797536</v>
      </c>
      <c r="AM47" s="7">
        <f t="shared" si="18"/>
        <v>70.941720599842142</v>
      </c>
      <c r="AN47" s="7">
        <f t="shared" si="19"/>
        <v>86.363833773720884</v>
      </c>
      <c r="AO47" s="7"/>
      <c r="AP47" s="7">
        <f t="shared" si="20"/>
        <v>13.129489439401107</v>
      </c>
      <c r="AQ47" s="7">
        <f t="shared" si="21"/>
        <v>13.056995325932016</v>
      </c>
      <c r="AR47" s="7">
        <f t="shared" si="22"/>
        <v>14.09607761898892</v>
      </c>
      <c r="AS47" s="7">
        <f t="shared" si="23"/>
        <v>11.578920901312324</v>
      </c>
    </row>
    <row r="48" spans="1:45" x14ac:dyDescent="0.2">
      <c r="A48">
        <v>10007792</v>
      </c>
      <c r="B48" t="s">
        <v>78</v>
      </c>
      <c r="C48">
        <v>47</v>
      </c>
      <c r="D48">
        <v>27.9</v>
      </c>
      <c r="F48">
        <v>100</v>
      </c>
      <c r="G48">
        <v>33</v>
      </c>
      <c r="H48">
        <v>50</v>
      </c>
      <c r="I48">
        <v>9</v>
      </c>
      <c r="J48">
        <v>0</v>
      </c>
      <c r="K48">
        <v>8</v>
      </c>
      <c r="L48">
        <v>41.4</v>
      </c>
      <c r="M48">
        <v>52.9</v>
      </c>
      <c r="N48">
        <v>5.7</v>
      </c>
      <c r="O48">
        <v>0</v>
      </c>
      <c r="P48">
        <v>0</v>
      </c>
      <c r="Q48">
        <v>33.299999999999997</v>
      </c>
      <c r="R48">
        <v>33.4</v>
      </c>
      <c r="S48">
        <v>0</v>
      </c>
      <c r="T48">
        <v>0</v>
      </c>
      <c r="U48">
        <v>33.299999999999997</v>
      </c>
      <c r="V48">
        <v>0</v>
      </c>
      <c r="W48">
        <v>62.5</v>
      </c>
      <c r="X48">
        <v>37.5</v>
      </c>
      <c r="Y48">
        <v>0</v>
      </c>
      <c r="Z48">
        <v>0</v>
      </c>
      <c r="AB48" s="1">
        <v>1324562</v>
      </c>
      <c r="AC48" s="1">
        <v>992947</v>
      </c>
      <c r="AD48" s="1">
        <v>6950635</v>
      </c>
      <c r="AF48">
        <f t="shared" si="12"/>
        <v>3</v>
      </c>
      <c r="AG48">
        <f t="shared" si="13"/>
        <v>3.3569999999999993</v>
      </c>
      <c r="AH48">
        <f t="shared" si="14"/>
        <v>2.3339999999999996</v>
      </c>
      <c r="AI48">
        <f t="shared" si="15"/>
        <v>2.625</v>
      </c>
      <c r="AK48" s="7">
        <f t="shared" si="16"/>
        <v>83.04223416965354</v>
      </c>
      <c r="AL48" s="7">
        <f t="shared" si="17"/>
        <v>74.211111858492899</v>
      </c>
      <c r="AM48" s="7">
        <f t="shared" si="18"/>
        <v>106.73809019235674</v>
      </c>
      <c r="AN48" s="7">
        <f t="shared" si="19"/>
        <v>94.905410479604029</v>
      </c>
      <c r="AO48" s="7"/>
      <c r="AP48" s="7">
        <f t="shared" si="20"/>
        <v>12.042065221379051</v>
      </c>
      <c r="AQ48" s="7">
        <f t="shared" si="21"/>
        <v>13.475070982723157</v>
      </c>
      <c r="AR48" s="7">
        <f t="shared" si="22"/>
        <v>9.3687267422329015</v>
      </c>
      <c r="AS48" s="7">
        <f t="shared" si="23"/>
        <v>10.536807068706672</v>
      </c>
    </row>
    <row r="49" spans="1:45" x14ac:dyDescent="0.2">
      <c r="A49">
        <v>10007791</v>
      </c>
      <c r="B49" t="s">
        <v>86</v>
      </c>
      <c r="C49">
        <v>46</v>
      </c>
      <c r="D49">
        <v>73</v>
      </c>
      <c r="F49">
        <v>100</v>
      </c>
      <c r="G49">
        <v>41</v>
      </c>
      <c r="H49">
        <v>50</v>
      </c>
      <c r="I49">
        <v>9</v>
      </c>
      <c r="J49">
        <v>0</v>
      </c>
      <c r="K49">
        <v>0</v>
      </c>
      <c r="L49">
        <v>33.9</v>
      </c>
      <c r="M49">
        <v>60.6</v>
      </c>
      <c r="N49">
        <v>5.5</v>
      </c>
      <c r="O49">
        <v>0</v>
      </c>
      <c r="P49">
        <v>0</v>
      </c>
      <c r="Q49">
        <v>83.3</v>
      </c>
      <c r="R49">
        <v>16.7</v>
      </c>
      <c r="S49">
        <v>0</v>
      </c>
      <c r="T49">
        <v>0</v>
      </c>
      <c r="U49">
        <v>0</v>
      </c>
      <c r="V49">
        <v>0</v>
      </c>
      <c r="W49">
        <v>62.5</v>
      </c>
      <c r="X49">
        <v>37.5</v>
      </c>
      <c r="Y49">
        <v>0</v>
      </c>
      <c r="Z49">
        <v>0</v>
      </c>
      <c r="AB49" s="1">
        <v>3448955</v>
      </c>
      <c r="AC49" s="1">
        <v>2890972</v>
      </c>
      <c r="AD49" s="1">
        <v>20236810</v>
      </c>
      <c r="AF49">
        <f t="shared" si="12"/>
        <v>3.32</v>
      </c>
      <c r="AG49">
        <f t="shared" si="13"/>
        <v>3.2839999999999998</v>
      </c>
      <c r="AH49">
        <f t="shared" si="14"/>
        <v>3.8329999999999997</v>
      </c>
      <c r="AI49">
        <f t="shared" si="15"/>
        <v>2.625</v>
      </c>
      <c r="AK49" s="7">
        <f t="shared" si="16"/>
        <v>83.498968476646326</v>
      </c>
      <c r="AL49" s="7">
        <f t="shared" si="17"/>
        <v>84.414304306475572</v>
      </c>
      <c r="AM49" s="7">
        <f t="shared" si="18"/>
        <v>72.323656494251452</v>
      </c>
      <c r="AN49" s="7">
        <f t="shared" si="19"/>
        <v>105.60631441617744</v>
      </c>
      <c r="AO49" s="7"/>
      <c r="AP49" s="7">
        <f t="shared" si="20"/>
        <v>11.976195853002521</v>
      </c>
      <c r="AQ49" s="7">
        <f t="shared" si="21"/>
        <v>11.84633348833141</v>
      </c>
      <c r="AR49" s="7">
        <f t="shared" si="22"/>
        <v>13.826734549565863</v>
      </c>
      <c r="AS49" s="7">
        <f t="shared" si="23"/>
        <v>9.4691307572685606</v>
      </c>
    </row>
    <row r="50" spans="1:45" x14ac:dyDescent="0.2">
      <c r="A50">
        <v>10007147</v>
      </c>
      <c r="B50" t="s">
        <v>87</v>
      </c>
      <c r="C50">
        <v>60</v>
      </c>
      <c r="D50">
        <v>31.21</v>
      </c>
      <c r="F50">
        <v>45</v>
      </c>
      <c r="G50">
        <v>25</v>
      </c>
      <c r="H50">
        <v>65</v>
      </c>
      <c r="I50">
        <v>10</v>
      </c>
      <c r="J50">
        <v>0</v>
      </c>
      <c r="K50">
        <v>0</v>
      </c>
      <c r="L50">
        <v>20.5</v>
      </c>
      <c r="M50">
        <v>69.2</v>
      </c>
      <c r="N50">
        <v>10.3</v>
      </c>
      <c r="O50">
        <v>0</v>
      </c>
      <c r="P50">
        <v>0</v>
      </c>
      <c r="Q50">
        <v>50</v>
      </c>
      <c r="R50">
        <v>50</v>
      </c>
      <c r="S50">
        <v>0</v>
      </c>
      <c r="T50">
        <v>0</v>
      </c>
      <c r="U50">
        <v>0</v>
      </c>
      <c r="V50">
        <v>0</v>
      </c>
      <c r="W50">
        <v>75</v>
      </c>
      <c r="X50">
        <v>25</v>
      </c>
      <c r="Y50">
        <v>0</v>
      </c>
      <c r="Z50">
        <v>0</v>
      </c>
      <c r="AB50" s="1">
        <v>897800</v>
      </c>
      <c r="AC50" s="1">
        <v>1179857</v>
      </c>
      <c r="AD50" s="1">
        <v>8259000</v>
      </c>
      <c r="AF50">
        <f t="shared" si="12"/>
        <v>3.15</v>
      </c>
      <c r="AG50">
        <f t="shared" si="13"/>
        <v>3.1020000000000003</v>
      </c>
      <c r="AH50">
        <f t="shared" si="14"/>
        <v>3.5</v>
      </c>
      <c r="AI50">
        <f t="shared" si="15"/>
        <v>2.75</v>
      </c>
      <c r="AK50" s="7">
        <f t="shared" si="16"/>
        <v>84.008483239498943</v>
      </c>
      <c r="AL50" s="7">
        <f t="shared" si="17"/>
        <v>85.308421084597569</v>
      </c>
      <c r="AM50" s="7">
        <f t="shared" si="18"/>
        <v>75.607634915549042</v>
      </c>
      <c r="AN50" s="7">
        <f t="shared" si="19"/>
        <v>96.227898983426059</v>
      </c>
      <c r="AO50" s="7"/>
      <c r="AP50" s="7">
        <f t="shared" si="20"/>
        <v>11.903559752996731</v>
      </c>
      <c r="AQ50" s="7">
        <f t="shared" si="21"/>
        <v>11.722172175808209</v>
      </c>
      <c r="AR50" s="7">
        <f t="shared" si="22"/>
        <v>13.226177503329701</v>
      </c>
      <c r="AS50" s="7">
        <f t="shared" si="23"/>
        <v>10.391996609759051</v>
      </c>
    </row>
    <row r="51" spans="1:45" x14ac:dyDescent="0.2">
      <c r="A51">
        <v>10000886</v>
      </c>
      <c r="B51" t="s">
        <v>88</v>
      </c>
      <c r="C51">
        <v>20</v>
      </c>
      <c r="D51">
        <v>15</v>
      </c>
      <c r="F51">
        <v>40</v>
      </c>
      <c r="G51">
        <v>19</v>
      </c>
      <c r="H51">
        <v>54</v>
      </c>
      <c r="I51">
        <v>27</v>
      </c>
      <c r="J51">
        <v>0</v>
      </c>
      <c r="K51">
        <v>0</v>
      </c>
      <c r="L51">
        <v>10.5</v>
      </c>
      <c r="M51">
        <v>60.6</v>
      </c>
      <c r="N51">
        <v>28.9</v>
      </c>
      <c r="O51">
        <v>0</v>
      </c>
      <c r="P51">
        <v>0</v>
      </c>
      <c r="Q51">
        <v>50</v>
      </c>
      <c r="R51">
        <v>50</v>
      </c>
      <c r="S51">
        <v>0</v>
      </c>
      <c r="T51">
        <v>0</v>
      </c>
      <c r="U51">
        <v>0</v>
      </c>
      <c r="V51">
        <v>0</v>
      </c>
      <c r="W51">
        <v>37.5</v>
      </c>
      <c r="X51">
        <v>62.5</v>
      </c>
      <c r="Y51">
        <v>0</v>
      </c>
      <c r="Z51">
        <v>0</v>
      </c>
      <c r="AB51" s="1">
        <v>605317</v>
      </c>
      <c r="AC51" s="1">
        <v>529560</v>
      </c>
      <c r="AD51" s="1">
        <v>3706922</v>
      </c>
      <c r="AF51">
        <f t="shared" si="12"/>
        <v>2.92</v>
      </c>
      <c r="AG51">
        <f t="shared" si="13"/>
        <v>2.8160000000000003</v>
      </c>
      <c r="AH51">
        <f t="shared" si="14"/>
        <v>3.5</v>
      </c>
      <c r="AI51">
        <f t="shared" si="15"/>
        <v>2.375</v>
      </c>
      <c r="AK51" s="7">
        <f t="shared" si="16"/>
        <v>84.632922374429228</v>
      </c>
      <c r="AL51" s="7">
        <f t="shared" si="17"/>
        <v>87.758570075757575</v>
      </c>
      <c r="AM51" s="7">
        <f t="shared" si="18"/>
        <v>70.608038095238101</v>
      </c>
      <c r="AN51" s="7">
        <f t="shared" si="19"/>
        <v>104.05395087719299</v>
      </c>
      <c r="AO51" s="7"/>
      <c r="AP51" s="7">
        <f t="shared" si="20"/>
        <v>11.815732837108522</v>
      </c>
      <c r="AQ51" s="7">
        <f t="shared" si="21"/>
        <v>11.394898516882741</v>
      </c>
      <c r="AR51" s="7">
        <f t="shared" si="22"/>
        <v>14.162693469136928</v>
      </c>
      <c r="AS51" s="7">
        <f t="shared" si="23"/>
        <v>9.6103991397714861</v>
      </c>
    </row>
    <row r="52" spans="1:45" x14ac:dyDescent="0.2">
      <c r="A52">
        <v>10007804</v>
      </c>
      <c r="B52" t="s">
        <v>82</v>
      </c>
      <c r="C52">
        <v>134</v>
      </c>
      <c r="D52">
        <v>18</v>
      </c>
      <c r="F52">
        <v>100</v>
      </c>
      <c r="G52">
        <v>8</v>
      </c>
      <c r="H52">
        <v>64</v>
      </c>
      <c r="I52">
        <v>28</v>
      </c>
      <c r="J52">
        <v>0</v>
      </c>
      <c r="K52">
        <v>0</v>
      </c>
      <c r="L52">
        <v>13.3</v>
      </c>
      <c r="M52">
        <v>68.900000000000006</v>
      </c>
      <c r="N52">
        <v>17.8</v>
      </c>
      <c r="O52">
        <v>0</v>
      </c>
      <c r="P52">
        <v>0</v>
      </c>
      <c r="Q52">
        <v>0</v>
      </c>
      <c r="R52">
        <v>75</v>
      </c>
      <c r="S52">
        <v>25</v>
      </c>
      <c r="T52">
        <v>0</v>
      </c>
      <c r="U52">
        <v>0</v>
      </c>
      <c r="V52">
        <v>0</v>
      </c>
      <c r="W52">
        <v>25</v>
      </c>
      <c r="X52">
        <v>75</v>
      </c>
      <c r="Y52">
        <v>0</v>
      </c>
      <c r="Z52">
        <v>0</v>
      </c>
      <c r="AB52" s="1">
        <v>488069</v>
      </c>
      <c r="AC52" s="1">
        <v>611941</v>
      </c>
      <c r="AD52" s="1">
        <v>4283588</v>
      </c>
      <c r="AF52">
        <f t="shared" si="12"/>
        <v>2.8</v>
      </c>
      <c r="AG52">
        <f t="shared" si="13"/>
        <v>2.9550000000000005</v>
      </c>
      <c r="AH52">
        <f t="shared" si="14"/>
        <v>2.75</v>
      </c>
      <c r="AI52">
        <f t="shared" si="15"/>
        <v>2.25</v>
      </c>
      <c r="AK52" s="7">
        <f t="shared" si="16"/>
        <v>84.991825396825391</v>
      </c>
      <c r="AL52" s="7">
        <f t="shared" si="17"/>
        <v>80.533709343861602</v>
      </c>
      <c r="AM52" s="7">
        <f t="shared" si="18"/>
        <v>86.537131313131312</v>
      </c>
      <c r="AN52" s="7">
        <f t="shared" si="19"/>
        <v>105.7676049382716</v>
      </c>
      <c r="AO52" s="7"/>
      <c r="AP52" s="7">
        <f t="shared" si="20"/>
        <v>11.765837424140697</v>
      </c>
      <c r="AQ52" s="7">
        <f t="shared" si="21"/>
        <v>12.417160567262775</v>
      </c>
      <c r="AR52" s="7">
        <f t="shared" si="22"/>
        <v>11.555733184423898</v>
      </c>
      <c r="AS52" s="7">
        <f t="shared" si="23"/>
        <v>9.4546907872559167</v>
      </c>
    </row>
    <row r="53" spans="1:45" x14ac:dyDescent="0.2">
      <c r="A53">
        <v>10007160</v>
      </c>
      <c r="B53" t="s">
        <v>85</v>
      </c>
      <c r="C53">
        <v>139</v>
      </c>
      <c r="D53">
        <v>22.5</v>
      </c>
      <c r="F53">
        <v>100</v>
      </c>
      <c r="G53">
        <v>38</v>
      </c>
      <c r="H53">
        <v>50</v>
      </c>
      <c r="I53">
        <v>12</v>
      </c>
      <c r="J53">
        <v>0</v>
      </c>
      <c r="K53">
        <v>0</v>
      </c>
      <c r="L53">
        <v>57.1</v>
      </c>
      <c r="M53">
        <v>42.9</v>
      </c>
      <c r="N53">
        <v>0</v>
      </c>
      <c r="O53">
        <v>0</v>
      </c>
      <c r="P53">
        <v>0</v>
      </c>
      <c r="Q53">
        <v>16.7</v>
      </c>
      <c r="R53">
        <v>33.299999999999997</v>
      </c>
      <c r="S53">
        <v>50</v>
      </c>
      <c r="T53">
        <v>0</v>
      </c>
      <c r="U53">
        <v>0</v>
      </c>
      <c r="V53">
        <v>0</v>
      </c>
      <c r="W53">
        <v>100</v>
      </c>
      <c r="X53">
        <v>0</v>
      </c>
      <c r="Y53">
        <v>0</v>
      </c>
      <c r="Z53">
        <v>0</v>
      </c>
      <c r="AB53" s="1">
        <v>1058600</v>
      </c>
      <c r="AC53" s="1">
        <v>954571</v>
      </c>
      <c r="AD53" s="1">
        <v>6682000</v>
      </c>
      <c r="AF53">
        <f t="shared" si="12"/>
        <v>3.26</v>
      </c>
      <c r="AG53">
        <f t="shared" si="13"/>
        <v>3.5710000000000002</v>
      </c>
      <c r="AH53">
        <f t="shared" si="14"/>
        <v>2.6669999999999998</v>
      </c>
      <c r="AI53">
        <f t="shared" si="15"/>
        <v>3</v>
      </c>
      <c r="AK53" s="7">
        <f t="shared" si="16"/>
        <v>91.097477845944113</v>
      </c>
      <c r="AL53" s="7">
        <f t="shared" si="17"/>
        <v>83.1637574286692</v>
      </c>
      <c r="AM53" s="7">
        <f t="shared" si="18"/>
        <v>111.35274757322003</v>
      </c>
      <c r="AN53" s="7">
        <f t="shared" si="19"/>
        <v>98.992592592592587</v>
      </c>
      <c r="AO53" s="7"/>
      <c r="AP53" s="7">
        <f t="shared" si="20"/>
        <v>10.977252319664769</v>
      </c>
      <c r="AQ53" s="7">
        <f t="shared" si="21"/>
        <v>12.024468721939542</v>
      </c>
      <c r="AR53" s="7">
        <f t="shared" si="22"/>
        <v>8.9804699191858717</v>
      </c>
      <c r="AS53" s="7">
        <f t="shared" si="23"/>
        <v>10.101765938341815</v>
      </c>
    </row>
    <row r="54" spans="1:45" x14ac:dyDescent="0.2">
      <c r="A54">
        <v>10006842</v>
      </c>
      <c r="B54" t="s">
        <v>83</v>
      </c>
      <c r="C54">
        <v>78</v>
      </c>
      <c r="D54">
        <v>40.75</v>
      </c>
      <c r="F54">
        <v>100</v>
      </c>
      <c r="G54">
        <v>52</v>
      </c>
      <c r="H54">
        <v>36</v>
      </c>
      <c r="I54">
        <v>6</v>
      </c>
      <c r="J54">
        <v>0</v>
      </c>
      <c r="K54">
        <v>6</v>
      </c>
      <c r="L54">
        <v>68.2</v>
      </c>
      <c r="M54">
        <v>31.8</v>
      </c>
      <c r="N54">
        <v>0</v>
      </c>
      <c r="O54">
        <v>0</v>
      </c>
      <c r="P54">
        <v>0</v>
      </c>
      <c r="Q54">
        <v>12.5</v>
      </c>
      <c r="R54">
        <v>37.5</v>
      </c>
      <c r="S54">
        <v>25</v>
      </c>
      <c r="T54">
        <v>0</v>
      </c>
      <c r="U54">
        <v>25</v>
      </c>
      <c r="V54">
        <v>50</v>
      </c>
      <c r="W54">
        <v>50</v>
      </c>
      <c r="X54">
        <v>0</v>
      </c>
      <c r="Y54">
        <v>0</v>
      </c>
      <c r="Z54">
        <v>0</v>
      </c>
      <c r="AB54" s="1">
        <v>2000837</v>
      </c>
      <c r="AC54" s="1">
        <v>1746441</v>
      </c>
      <c r="AD54" s="1">
        <v>12225088</v>
      </c>
      <c r="AF54">
        <f t="shared" si="12"/>
        <v>3.28</v>
      </c>
      <c r="AG54">
        <f t="shared" si="13"/>
        <v>3.6820000000000004</v>
      </c>
      <c r="AH54">
        <f t="shared" si="14"/>
        <v>2.125</v>
      </c>
      <c r="AI54">
        <f t="shared" si="15"/>
        <v>3.5</v>
      </c>
      <c r="AK54" s="7">
        <f t="shared" si="16"/>
        <v>91.464073021098315</v>
      </c>
      <c r="AL54" s="7">
        <f t="shared" si="17"/>
        <v>81.478044407713853</v>
      </c>
      <c r="AM54" s="7">
        <f t="shared" si="18"/>
        <v>141.17748682785998</v>
      </c>
      <c r="AN54" s="7">
        <f t="shared" si="19"/>
        <v>85.714902716914992</v>
      </c>
      <c r="AO54" s="7"/>
      <c r="AP54" s="7">
        <f t="shared" si="20"/>
        <v>10.933254631786699</v>
      </c>
      <c r="AQ54" s="7">
        <f t="shared" si="21"/>
        <v>12.273244986048365</v>
      </c>
      <c r="AR54" s="7">
        <f t="shared" si="22"/>
        <v>7.0832823452886391</v>
      </c>
      <c r="AS54" s="7">
        <f t="shared" si="23"/>
        <v>11.666582686357758</v>
      </c>
    </row>
    <row r="55" spans="1:45" x14ac:dyDescent="0.2">
      <c r="A55">
        <v>10003678</v>
      </c>
      <c r="B55" t="s">
        <v>89</v>
      </c>
      <c r="C55">
        <v>70</v>
      </c>
      <c r="D55">
        <v>22</v>
      </c>
      <c r="F55">
        <v>55</v>
      </c>
      <c r="G55">
        <v>7</v>
      </c>
      <c r="H55">
        <v>66</v>
      </c>
      <c r="I55">
        <v>27</v>
      </c>
      <c r="J55">
        <v>0</v>
      </c>
      <c r="K55">
        <v>0</v>
      </c>
      <c r="L55">
        <v>10.9</v>
      </c>
      <c r="M55">
        <v>67.3</v>
      </c>
      <c r="N55">
        <v>21.8</v>
      </c>
      <c r="O55">
        <v>0</v>
      </c>
      <c r="P55">
        <v>0</v>
      </c>
      <c r="Q55">
        <v>0</v>
      </c>
      <c r="R55">
        <v>66.7</v>
      </c>
      <c r="S55">
        <v>33.299999999999997</v>
      </c>
      <c r="T55">
        <v>0</v>
      </c>
      <c r="U55">
        <v>0</v>
      </c>
      <c r="V55">
        <v>0</v>
      </c>
      <c r="W55">
        <v>62.5</v>
      </c>
      <c r="X55">
        <v>37.5</v>
      </c>
      <c r="Y55">
        <v>0</v>
      </c>
      <c r="Z55">
        <v>0</v>
      </c>
      <c r="AB55" s="1">
        <v>789548</v>
      </c>
      <c r="AC55" s="1">
        <v>806681</v>
      </c>
      <c r="AD55" s="1">
        <v>5646769</v>
      </c>
      <c r="AF55">
        <f t="shared" si="12"/>
        <v>2.8</v>
      </c>
      <c r="AG55">
        <f t="shared" si="13"/>
        <v>2.8909999999999996</v>
      </c>
      <c r="AH55">
        <f t="shared" si="14"/>
        <v>2.6670000000000003</v>
      </c>
      <c r="AI55">
        <f t="shared" si="15"/>
        <v>2.625</v>
      </c>
      <c r="AK55" s="7">
        <f t="shared" si="16"/>
        <v>91.668327922077935</v>
      </c>
      <c r="AL55" s="7">
        <f t="shared" si="17"/>
        <v>88.782884186031907</v>
      </c>
      <c r="AM55" s="7">
        <f t="shared" si="18"/>
        <v>96.239714353887578</v>
      </c>
      <c r="AN55" s="7">
        <f t="shared" si="19"/>
        <v>97.779549783549783</v>
      </c>
      <c r="AO55" s="7"/>
      <c r="AP55" s="7">
        <f t="shared" si="20"/>
        <v>10.908893209550451</v>
      </c>
      <c r="AQ55" s="7">
        <f t="shared" si="21"/>
        <v>11.26343223886084</v>
      </c>
      <c r="AR55" s="7">
        <f t="shared" si="22"/>
        <v>10.390720782096807</v>
      </c>
      <c r="AS55" s="7">
        <f t="shared" si="23"/>
        <v>10.227087383953549</v>
      </c>
    </row>
    <row r="56" spans="1:45" x14ac:dyDescent="0.2">
      <c r="A56">
        <v>10000961</v>
      </c>
      <c r="B56" t="s">
        <v>84</v>
      </c>
      <c r="C56">
        <v>22</v>
      </c>
      <c r="D56">
        <v>37.299999999999997</v>
      </c>
      <c r="F56">
        <v>100</v>
      </c>
      <c r="G56">
        <v>27</v>
      </c>
      <c r="H56">
        <v>42</v>
      </c>
      <c r="I56">
        <v>24</v>
      </c>
      <c r="J56">
        <v>0</v>
      </c>
      <c r="K56">
        <v>7</v>
      </c>
      <c r="L56">
        <v>39.799999999999997</v>
      </c>
      <c r="M56">
        <v>41.9</v>
      </c>
      <c r="N56">
        <v>17.2</v>
      </c>
      <c r="O56">
        <v>0</v>
      </c>
      <c r="P56">
        <v>1.1000000000000001</v>
      </c>
      <c r="Q56">
        <v>12.5</v>
      </c>
      <c r="R56">
        <v>37.5</v>
      </c>
      <c r="S56">
        <v>25</v>
      </c>
      <c r="T56">
        <v>0</v>
      </c>
      <c r="U56">
        <v>25</v>
      </c>
      <c r="V56">
        <v>0</v>
      </c>
      <c r="W56">
        <v>50</v>
      </c>
      <c r="X56">
        <v>50</v>
      </c>
      <c r="Y56">
        <v>0</v>
      </c>
      <c r="Z56">
        <v>0</v>
      </c>
      <c r="AB56" s="1">
        <v>1383000</v>
      </c>
      <c r="AC56" s="1">
        <v>1398000</v>
      </c>
      <c r="AD56" s="1">
        <v>9786000</v>
      </c>
      <c r="AF56">
        <f t="shared" si="12"/>
        <v>2.82</v>
      </c>
      <c r="AG56">
        <f t="shared" si="13"/>
        <v>3.1929999999999996</v>
      </c>
      <c r="AH56">
        <f t="shared" si="14"/>
        <v>2.125</v>
      </c>
      <c r="AI56">
        <f t="shared" si="15"/>
        <v>2.5</v>
      </c>
      <c r="AK56" s="7">
        <f t="shared" si="16"/>
        <v>93.035194797786787</v>
      </c>
      <c r="AL56" s="7">
        <f t="shared" si="17"/>
        <v>82.167005740607195</v>
      </c>
      <c r="AM56" s="7">
        <f t="shared" si="18"/>
        <v>123.46317615518059</v>
      </c>
      <c r="AN56" s="7">
        <f t="shared" si="19"/>
        <v>104.94369973190348</v>
      </c>
      <c r="AO56" s="7"/>
      <c r="AP56" s="7">
        <f t="shared" si="20"/>
        <v>10.74862047823421</v>
      </c>
      <c r="AQ56" s="7">
        <f t="shared" si="21"/>
        <v>12.170335172695685</v>
      </c>
      <c r="AR56" s="7">
        <f t="shared" si="22"/>
        <v>8.0995810341303898</v>
      </c>
      <c r="AS56" s="7">
        <f t="shared" si="23"/>
        <v>9.5289188636828133</v>
      </c>
    </row>
    <row r="57" spans="1:45" x14ac:dyDescent="0.2">
      <c r="A57">
        <v>10007814</v>
      </c>
      <c r="B57" t="s">
        <v>91</v>
      </c>
      <c r="C57">
        <v>28</v>
      </c>
      <c r="D57">
        <v>45.55</v>
      </c>
      <c r="F57">
        <v>100</v>
      </c>
      <c r="G57">
        <v>45</v>
      </c>
      <c r="H57">
        <v>51</v>
      </c>
      <c r="I57">
        <v>4</v>
      </c>
      <c r="J57">
        <v>0</v>
      </c>
      <c r="K57">
        <v>0</v>
      </c>
      <c r="L57">
        <v>42.1</v>
      </c>
      <c r="M57">
        <v>51.8</v>
      </c>
      <c r="N57">
        <v>6.1</v>
      </c>
      <c r="O57">
        <v>0</v>
      </c>
      <c r="P57">
        <v>0</v>
      </c>
      <c r="Q57">
        <v>62.5</v>
      </c>
      <c r="R57">
        <v>37.5</v>
      </c>
      <c r="S57">
        <v>0</v>
      </c>
      <c r="T57">
        <v>0</v>
      </c>
      <c r="U57">
        <v>0</v>
      </c>
      <c r="V57">
        <v>25</v>
      </c>
      <c r="W57">
        <v>75</v>
      </c>
      <c r="X57">
        <v>0</v>
      </c>
      <c r="Y57">
        <v>0</v>
      </c>
      <c r="Z57">
        <v>0</v>
      </c>
      <c r="AB57" s="1">
        <v>2264500</v>
      </c>
      <c r="AC57" s="1">
        <v>2141765</v>
      </c>
      <c r="AD57" s="1">
        <v>14992359</v>
      </c>
      <c r="AF57">
        <f t="shared" si="12"/>
        <v>3.41</v>
      </c>
      <c r="AG57">
        <f t="shared" si="13"/>
        <v>3.3599999999999994</v>
      </c>
      <c r="AH57">
        <f t="shared" si="14"/>
        <v>3.625</v>
      </c>
      <c r="AI57">
        <f t="shared" si="15"/>
        <v>3.25</v>
      </c>
      <c r="AK57" s="7">
        <f t="shared" si="16"/>
        <v>96.522200153870415</v>
      </c>
      <c r="AL57" s="7">
        <f t="shared" si="17"/>
        <v>97.958542418064937</v>
      </c>
      <c r="AM57" s="7">
        <f t="shared" si="18"/>
        <v>90.79743517922708</v>
      </c>
      <c r="AN57" s="7">
        <f t="shared" si="19"/>
        <v>101.27406231529174</v>
      </c>
      <c r="AO57" s="7"/>
      <c r="AP57" s="7">
        <f t="shared" si="20"/>
        <v>10.360310875693413</v>
      </c>
      <c r="AQ57" s="7">
        <f t="shared" si="21"/>
        <v>10.208400159041014</v>
      </c>
      <c r="AR57" s="7">
        <f t="shared" si="22"/>
        <v>11.013526957298714</v>
      </c>
      <c r="AS57" s="7">
        <f t="shared" si="23"/>
        <v>9.8741965824057427</v>
      </c>
    </row>
    <row r="58" spans="1:45" x14ac:dyDescent="0.2">
      <c r="A58">
        <v>10005553</v>
      </c>
      <c r="B58" t="s">
        <v>92</v>
      </c>
      <c r="C58">
        <v>118</v>
      </c>
      <c r="D58">
        <v>38.1</v>
      </c>
      <c r="F58">
        <v>100</v>
      </c>
      <c r="G58">
        <v>55</v>
      </c>
      <c r="H58">
        <v>40</v>
      </c>
      <c r="I58">
        <v>5</v>
      </c>
      <c r="J58">
        <v>0</v>
      </c>
      <c r="K58">
        <v>0</v>
      </c>
      <c r="L58">
        <v>50</v>
      </c>
      <c r="M58">
        <v>46.4</v>
      </c>
      <c r="N58">
        <v>3.6</v>
      </c>
      <c r="O58">
        <v>0</v>
      </c>
      <c r="P58">
        <v>0</v>
      </c>
      <c r="Q58">
        <v>62.5</v>
      </c>
      <c r="R58">
        <v>25</v>
      </c>
      <c r="S58">
        <v>12.5</v>
      </c>
      <c r="T58">
        <v>0</v>
      </c>
      <c r="U58">
        <v>0</v>
      </c>
      <c r="V58">
        <v>62.5</v>
      </c>
      <c r="W58">
        <v>37.5</v>
      </c>
      <c r="X58">
        <v>0</v>
      </c>
      <c r="Y58">
        <v>0</v>
      </c>
      <c r="Z58">
        <v>0</v>
      </c>
      <c r="AB58" s="1">
        <v>1723069</v>
      </c>
      <c r="AC58" s="1">
        <v>1887177</v>
      </c>
      <c r="AD58" s="1">
        <v>13210240</v>
      </c>
      <c r="AF58">
        <f t="shared" si="12"/>
        <v>3.5</v>
      </c>
      <c r="AG58">
        <f t="shared" si="13"/>
        <v>3.464</v>
      </c>
      <c r="AH58">
        <f t="shared" si="14"/>
        <v>3.5</v>
      </c>
      <c r="AI58">
        <f t="shared" si="15"/>
        <v>3.625</v>
      </c>
      <c r="AK58" s="7">
        <f t="shared" si="16"/>
        <v>99.064416947881512</v>
      </c>
      <c r="AL58" s="7">
        <f t="shared" si="17"/>
        <v>100.09395476835604</v>
      </c>
      <c r="AM58" s="7">
        <f t="shared" si="18"/>
        <v>99.064416947881512</v>
      </c>
      <c r="AN58" s="7">
        <f t="shared" si="19"/>
        <v>95.648402570368347</v>
      </c>
      <c r="AO58" s="7"/>
      <c r="AP58" s="7">
        <f t="shared" si="20"/>
        <v>10.09444188750545</v>
      </c>
      <c r="AQ58" s="7">
        <f t="shared" si="21"/>
        <v>9.9906133423768217</v>
      </c>
      <c r="AR58" s="7">
        <f t="shared" si="22"/>
        <v>10.09444188750545</v>
      </c>
      <c r="AS58" s="7">
        <f t="shared" si="23"/>
        <v>10.454957669202075</v>
      </c>
    </row>
    <row r="59" spans="1:45" x14ac:dyDescent="0.2">
      <c r="A59">
        <v>10002718</v>
      </c>
      <c r="B59" t="s">
        <v>90</v>
      </c>
      <c r="C59">
        <v>54</v>
      </c>
      <c r="D59">
        <v>32.549999999999997</v>
      </c>
      <c r="F59">
        <v>100</v>
      </c>
      <c r="G59">
        <v>13</v>
      </c>
      <c r="H59">
        <v>62</v>
      </c>
      <c r="I59">
        <v>22</v>
      </c>
      <c r="J59">
        <v>3</v>
      </c>
      <c r="K59">
        <v>0</v>
      </c>
      <c r="L59">
        <v>22.2</v>
      </c>
      <c r="M59">
        <v>49.4</v>
      </c>
      <c r="N59">
        <v>25.9</v>
      </c>
      <c r="O59">
        <v>2.5</v>
      </c>
      <c r="P59">
        <v>0</v>
      </c>
      <c r="Q59">
        <v>0</v>
      </c>
      <c r="R59">
        <v>100</v>
      </c>
      <c r="S59">
        <v>0</v>
      </c>
      <c r="T59">
        <v>0</v>
      </c>
      <c r="U59">
        <v>0</v>
      </c>
      <c r="V59">
        <v>0</v>
      </c>
      <c r="W59">
        <v>50</v>
      </c>
      <c r="X59">
        <v>37.5</v>
      </c>
      <c r="Y59">
        <v>12.5</v>
      </c>
      <c r="Z59">
        <v>0</v>
      </c>
      <c r="AB59" s="1">
        <v>1193400</v>
      </c>
      <c r="AC59" s="1">
        <v>1319714</v>
      </c>
      <c r="AD59" s="1">
        <v>9238000</v>
      </c>
      <c r="AF59">
        <f t="shared" si="12"/>
        <v>2.85</v>
      </c>
      <c r="AG59">
        <f t="shared" si="13"/>
        <v>2.9130000000000003</v>
      </c>
      <c r="AH59">
        <f t="shared" si="14"/>
        <v>3</v>
      </c>
      <c r="AI59">
        <f t="shared" si="15"/>
        <v>2.375</v>
      </c>
      <c r="AK59" s="7">
        <f t="shared" si="16"/>
        <v>99.582289055973263</v>
      </c>
      <c r="AL59" s="7">
        <f t="shared" si="17"/>
        <v>97.428604122733887</v>
      </c>
      <c r="AM59" s="7">
        <f t="shared" si="18"/>
        <v>94.603174603174608</v>
      </c>
      <c r="AN59" s="7">
        <f t="shared" si="19"/>
        <v>119.49874686716794</v>
      </c>
      <c r="AO59" s="7"/>
      <c r="AP59" s="7">
        <f t="shared" si="20"/>
        <v>10.041946308724832</v>
      </c>
      <c r="AQ59" s="7">
        <f t="shared" si="21"/>
        <v>10.263926174496644</v>
      </c>
      <c r="AR59" s="7">
        <f t="shared" si="22"/>
        <v>10.570469798657717</v>
      </c>
      <c r="AS59" s="7">
        <f t="shared" si="23"/>
        <v>8.3682885906040259</v>
      </c>
    </row>
    <row r="60" spans="1:45" x14ac:dyDescent="0.2">
      <c r="A60">
        <v>10007163</v>
      </c>
      <c r="B60" t="s">
        <v>93</v>
      </c>
      <c r="C60">
        <v>149</v>
      </c>
      <c r="D60">
        <v>41.6</v>
      </c>
      <c r="F60">
        <v>100</v>
      </c>
      <c r="G60">
        <v>76</v>
      </c>
      <c r="H60">
        <v>23</v>
      </c>
      <c r="I60">
        <v>1</v>
      </c>
      <c r="J60">
        <v>0</v>
      </c>
      <c r="K60">
        <v>0</v>
      </c>
      <c r="L60">
        <v>79.3</v>
      </c>
      <c r="M60">
        <v>19.600000000000001</v>
      </c>
      <c r="N60">
        <v>1.1000000000000001</v>
      </c>
      <c r="O60">
        <v>0</v>
      </c>
      <c r="P60">
        <v>0</v>
      </c>
      <c r="Q60">
        <v>75</v>
      </c>
      <c r="R60">
        <v>25</v>
      </c>
      <c r="S60">
        <v>0</v>
      </c>
      <c r="T60">
        <v>0</v>
      </c>
      <c r="U60">
        <v>0</v>
      </c>
      <c r="V60">
        <v>62.5</v>
      </c>
      <c r="W60">
        <v>37.5</v>
      </c>
      <c r="X60">
        <v>0</v>
      </c>
      <c r="Y60">
        <v>0</v>
      </c>
      <c r="Z60">
        <v>0</v>
      </c>
      <c r="AB60" s="1">
        <v>2614831</v>
      </c>
      <c r="AC60" s="1">
        <v>2250879</v>
      </c>
      <c r="AD60" s="1">
        <v>15756156</v>
      </c>
      <c r="AF60">
        <f t="shared" si="12"/>
        <v>3.75</v>
      </c>
      <c r="AG60">
        <f t="shared" si="13"/>
        <v>3.782</v>
      </c>
      <c r="AH60">
        <f t="shared" si="14"/>
        <v>3.75</v>
      </c>
      <c r="AI60">
        <f t="shared" si="15"/>
        <v>3.625</v>
      </c>
      <c r="AK60" s="7">
        <f t="shared" si="16"/>
        <v>101.001</v>
      </c>
      <c r="AL60" s="7">
        <f t="shared" si="17"/>
        <v>100.1464172395558</v>
      </c>
      <c r="AM60" s="7">
        <f t="shared" si="18"/>
        <v>101.001</v>
      </c>
      <c r="AN60" s="7">
        <f t="shared" si="19"/>
        <v>104.48379310344828</v>
      </c>
      <c r="AO60" s="7"/>
      <c r="AP60" s="7">
        <f t="shared" si="20"/>
        <v>9.9008920703755408</v>
      </c>
      <c r="AQ60" s="7">
        <f t="shared" si="21"/>
        <v>9.9853796827094108</v>
      </c>
      <c r="AR60" s="7">
        <f t="shared" si="22"/>
        <v>9.9008920703755408</v>
      </c>
      <c r="AS60" s="7">
        <f t="shared" si="23"/>
        <v>9.5708623346963559</v>
      </c>
    </row>
    <row r="61" spans="1:45" x14ac:dyDescent="0.2">
      <c r="A61">
        <v>10007151</v>
      </c>
      <c r="B61" t="s">
        <v>96</v>
      </c>
      <c r="C61">
        <v>77</v>
      </c>
      <c r="D61">
        <v>28.8</v>
      </c>
      <c r="F61">
        <v>100</v>
      </c>
      <c r="G61">
        <v>30</v>
      </c>
      <c r="H61">
        <v>56</v>
      </c>
      <c r="I61">
        <v>13</v>
      </c>
      <c r="J61">
        <v>1</v>
      </c>
      <c r="K61">
        <v>0</v>
      </c>
      <c r="L61">
        <v>15.3</v>
      </c>
      <c r="M61">
        <v>68</v>
      </c>
      <c r="N61">
        <v>15.3</v>
      </c>
      <c r="O61">
        <v>1.4</v>
      </c>
      <c r="P61">
        <v>0</v>
      </c>
      <c r="Q61">
        <v>83.3</v>
      </c>
      <c r="R61">
        <v>16.7</v>
      </c>
      <c r="S61">
        <v>0</v>
      </c>
      <c r="T61">
        <v>0</v>
      </c>
      <c r="U61">
        <v>0</v>
      </c>
      <c r="V61">
        <v>0</v>
      </c>
      <c r="W61">
        <v>75</v>
      </c>
      <c r="X61">
        <v>25</v>
      </c>
      <c r="Y61">
        <v>0</v>
      </c>
      <c r="Z61">
        <v>0</v>
      </c>
      <c r="AB61" s="1">
        <v>1641113</v>
      </c>
      <c r="AC61" s="1">
        <v>1467710</v>
      </c>
      <c r="AD61" s="1">
        <v>10273976</v>
      </c>
      <c r="AF61">
        <f t="shared" si="12"/>
        <v>3.15</v>
      </c>
      <c r="AG61">
        <f t="shared" si="13"/>
        <v>2.972</v>
      </c>
      <c r="AH61">
        <f t="shared" si="14"/>
        <v>3.8329999999999997</v>
      </c>
      <c r="AI61">
        <f t="shared" si="15"/>
        <v>2.75</v>
      </c>
      <c r="AK61" s="7">
        <f t="shared" si="16"/>
        <v>113.24929453262787</v>
      </c>
      <c r="AL61" s="7">
        <f t="shared" si="17"/>
        <v>120.03205847166144</v>
      </c>
      <c r="AM61" s="7">
        <f t="shared" si="18"/>
        <v>93.069469808968904</v>
      </c>
      <c r="AN61" s="7">
        <f t="shared" si="19"/>
        <v>129.7219191919192</v>
      </c>
      <c r="AO61" s="7"/>
      <c r="AP61" s="7">
        <f t="shared" si="20"/>
        <v>8.830077080187845</v>
      </c>
      <c r="AQ61" s="7">
        <f t="shared" si="21"/>
        <v>8.3311076451804045</v>
      </c>
      <c r="AR61" s="7">
        <f t="shared" si="22"/>
        <v>10.744662047098416</v>
      </c>
      <c r="AS61" s="7">
        <f t="shared" si="23"/>
        <v>7.7087974509576425</v>
      </c>
    </row>
    <row r="62" spans="1:45" x14ac:dyDescent="0.2">
      <c r="A62">
        <v>10003645</v>
      </c>
      <c r="B62" t="s">
        <v>94</v>
      </c>
      <c r="C62">
        <v>69</v>
      </c>
      <c r="D62">
        <v>48.5</v>
      </c>
      <c r="F62">
        <v>100</v>
      </c>
      <c r="G62">
        <v>58</v>
      </c>
      <c r="H62">
        <v>40</v>
      </c>
      <c r="I62">
        <v>2</v>
      </c>
      <c r="J62">
        <v>0</v>
      </c>
      <c r="K62">
        <v>0</v>
      </c>
      <c r="L62">
        <v>50.5</v>
      </c>
      <c r="M62">
        <v>46.6</v>
      </c>
      <c r="N62">
        <v>2.9</v>
      </c>
      <c r="O62">
        <v>0</v>
      </c>
      <c r="P62">
        <v>0</v>
      </c>
      <c r="Q62">
        <v>75</v>
      </c>
      <c r="R62">
        <v>25</v>
      </c>
      <c r="S62">
        <v>0</v>
      </c>
      <c r="T62">
        <v>0</v>
      </c>
      <c r="U62">
        <v>0</v>
      </c>
      <c r="V62">
        <v>62.5</v>
      </c>
      <c r="W62">
        <v>37.5</v>
      </c>
      <c r="X62">
        <v>0</v>
      </c>
      <c r="Y62">
        <v>0</v>
      </c>
      <c r="Z62">
        <v>0</v>
      </c>
      <c r="AB62" s="1">
        <v>3237203</v>
      </c>
      <c r="AC62" s="1">
        <v>2795915</v>
      </c>
      <c r="AD62" s="1">
        <v>19571408</v>
      </c>
      <c r="AF62">
        <f t="shared" si="12"/>
        <v>3.56</v>
      </c>
      <c r="AG62">
        <f t="shared" si="13"/>
        <v>3.4760000000000004</v>
      </c>
      <c r="AH62">
        <f t="shared" si="14"/>
        <v>3.75</v>
      </c>
      <c r="AI62">
        <f t="shared" si="15"/>
        <v>3.625</v>
      </c>
      <c r="AK62" s="7">
        <f t="shared" si="16"/>
        <v>113.35229931657592</v>
      </c>
      <c r="AL62" s="7">
        <f t="shared" si="17"/>
        <v>116.09153785011803</v>
      </c>
      <c r="AM62" s="7">
        <f t="shared" si="18"/>
        <v>107.60911615120274</v>
      </c>
      <c r="AN62" s="7">
        <f t="shared" si="19"/>
        <v>111.31977532883043</v>
      </c>
      <c r="AO62" s="7"/>
      <c r="AP62" s="7">
        <f t="shared" si="20"/>
        <v>8.8220530684353431</v>
      </c>
      <c r="AQ62" s="7">
        <f t="shared" si="21"/>
        <v>8.6138922656969807</v>
      </c>
      <c r="AR62" s="7">
        <f t="shared" si="22"/>
        <v>9.2928929793911621</v>
      </c>
      <c r="AS62" s="7">
        <f t="shared" si="23"/>
        <v>8.9831298800781223</v>
      </c>
    </row>
    <row r="63" spans="1:45" x14ac:dyDescent="0.2">
      <c r="A63">
        <v>10007850</v>
      </c>
      <c r="B63" t="s">
        <v>95</v>
      </c>
      <c r="C63">
        <v>10</v>
      </c>
      <c r="D63">
        <v>29</v>
      </c>
      <c r="F63">
        <v>100</v>
      </c>
      <c r="G63">
        <v>37</v>
      </c>
      <c r="H63">
        <v>61</v>
      </c>
      <c r="I63">
        <v>2</v>
      </c>
      <c r="J63">
        <v>0</v>
      </c>
      <c r="K63">
        <v>0</v>
      </c>
      <c r="L63">
        <v>45.2</v>
      </c>
      <c r="M63">
        <v>50.7</v>
      </c>
      <c r="N63">
        <v>4.0999999999999996</v>
      </c>
      <c r="O63">
        <v>0</v>
      </c>
      <c r="P63">
        <v>0</v>
      </c>
      <c r="Q63">
        <v>16.7</v>
      </c>
      <c r="R63">
        <v>83.3</v>
      </c>
      <c r="S63">
        <v>0</v>
      </c>
      <c r="T63">
        <v>0</v>
      </c>
      <c r="U63">
        <v>0</v>
      </c>
      <c r="V63">
        <v>37.5</v>
      </c>
      <c r="W63">
        <v>62.5</v>
      </c>
      <c r="X63">
        <v>0</v>
      </c>
      <c r="Y63">
        <v>0</v>
      </c>
      <c r="Z63">
        <v>0</v>
      </c>
      <c r="AB63" s="1">
        <v>1707279</v>
      </c>
      <c r="AC63" s="1">
        <v>1647286</v>
      </c>
      <c r="AD63" s="1">
        <v>11531005</v>
      </c>
      <c r="AF63">
        <f t="shared" si="12"/>
        <v>3.35</v>
      </c>
      <c r="AG63">
        <f t="shared" si="13"/>
        <v>3.411</v>
      </c>
      <c r="AH63">
        <f t="shared" si="14"/>
        <v>3.1669999999999998</v>
      </c>
      <c r="AI63">
        <f t="shared" si="15"/>
        <v>3.375</v>
      </c>
      <c r="AK63" s="7">
        <f t="shared" si="16"/>
        <v>118.69279464745237</v>
      </c>
      <c r="AL63" s="7">
        <f t="shared" si="17"/>
        <v>116.57017357636045</v>
      </c>
      <c r="AM63" s="7">
        <f t="shared" si="18"/>
        <v>125.55126683579587</v>
      </c>
      <c r="AN63" s="7">
        <f t="shared" si="19"/>
        <v>117.81358876117496</v>
      </c>
      <c r="AO63" s="7"/>
      <c r="AP63" s="7">
        <f t="shared" si="20"/>
        <v>8.4251112543963007</v>
      </c>
      <c r="AQ63" s="7">
        <f t="shared" si="21"/>
        <v>8.5785237279838142</v>
      </c>
      <c r="AR63" s="7">
        <f t="shared" si="22"/>
        <v>7.9648738336337548</v>
      </c>
      <c r="AS63" s="7">
        <f t="shared" si="23"/>
        <v>8.4879852189813469</v>
      </c>
    </row>
    <row r="64" spans="1:45" x14ac:dyDescent="0.2">
      <c r="A64">
        <v>10007803</v>
      </c>
      <c r="B64" t="s">
        <v>98</v>
      </c>
      <c r="C64">
        <v>129</v>
      </c>
      <c r="D64">
        <v>30.1</v>
      </c>
      <c r="F64">
        <v>100</v>
      </c>
      <c r="G64">
        <v>25</v>
      </c>
      <c r="H64">
        <v>65</v>
      </c>
      <c r="I64">
        <v>10</v>
      </c>
      <c r="J64">
        <v>0</v>
      </c>
      <c r="K64">
        <v>0</v>
      </c>
      <c r="L64">
        <v>24</v>
      </c>
      <c r="M64">
        <v>58.7</v>
      </c>
      <c r="N64">
        <v>17.3</v>
      </c>
      <c r="O64">
        <v>0</v>
      </c>
      <c r="P64">
        <v>0</v>
      </c>
      <c r="Q64">
        <v>33.299999999999997</v>
      </c>
      <c r="R64">
        <v>66.7</v>
      </c>
      <c r="S64">
        <v>0</v>
      </c>
      <c r="T64">
        <v>0</v>
      </c>
      <c r="U64">
        <v>0</v>
      </c>
      <c r="V64">
        <v>12.5</v>
      </c>
      <c r="W64">
        <v>87.5</v>
      </c>
      <c r="X64">
        <v>0</v>
      </c>
      <c r="Y64">
        <v>0</v>
      </c>
      <c r="Z64">
        <v>0</v>
      </c>
      <c r="AB64" s="1">
        <v>1850861</v>
      </c>
      <c r="AC64" s="1">
        <v>1697279</v>
      </c>
      <c r="AD64" s="1">
        <v>11880955</v>
      </c>
      <c r="AF64">
        <f t="shared" si="12"/>
        <v>3.15</v>
      </c>
      <c r="AG64">
        <f t="shared" si="13"/>
        <v>3.0670000000000006</v>
      </c>
      <c r="AH64">
        <f t="shared" si="14"/>
        <v>3.3330000000000002</v>
      </c>
      <c r="AI64">
        <f t="shared" si="15"/>
        <v>3.125</v>
      </c>
      <c r="AK64" s="7">
        <f t="shared" si="16"/>
        <v>125.30670252597163</v>
      </c>
      <c r="AL64" s="7">
        <f t="shared" si="17"/>
        <v>128.69778707427795</v>
      </c>
      <c r="AM64" s="7">
        <f t="shared" si="18"/>
        <v>118.42667655469866</v>
      </c>
      <c r="AN64" s="7">
        <f t="shared" si="19"/>
        <v>126.3091561461794</v>
      </c>
      <c r="AO64" s="7"/>
      <c r="AP64" s="7">
        <f t="shared" si="20"/>
        <v>7.9804190824727472</v>
      </c>
      <c r="AQ64" s="7">
        <f t="shared" si="21"/>
        <v>7.770141373315532</v>
      </c>
      <c r="AR64" s="7">
        <f t="shared" si="22"/>
        <v>8.4440434291687829</v>
      </c>
      <c r="AS64" s="7">
        <f t="shared" si="23"/>
        <v>7.9170824230880426</v>
      </c>
    </row>
    <row r="65" spans="1:45" x14ac:dyDescent="0.2">
      <c r="A65">
        <v>10007764</v>
      </c>
      <c r="B65" t="s">
        <v>97</v>
      </c>
      <c r="C65">
        <v>59</v>
      </c>
      <c r="D65">
        <v>31.7</v>
      </c>
      <c r="F65">
        <v>100</v>
      </c>
      <c r="G65">
        <v>22</v>
      </c>
      <c r="H65">
        <v>70</v>
      </c>
      <c r="I65">
        <v>8</v>
      </c>
      <c r="J65">
        <v>0</v>
      </c>
      <c r="K65">
        <v>0</v>
      </c>
      <c r="L65">
        <v>30.4</v>
      </c>
      <c r="M65">
        <v>63.3</v>
      </c>
      <c r="N65">
        <v>6.3</v>
      </c>
      <c r="O65">
        <v>0</v>
      </c>
      <c r="P65">
        <v>0</v>
      </c>
      <c r="Q65">
        <v>16.7</v>
      </c>
      <c r="R65">
        <v>66.599999999999994</v>
      </c>
      <c r="S65">
        <v>16.7</v>
      </c>
      <c r="T65">
        <v>0</v>
      </c>
      <c r="U65">
        <v>0</v>
      </c>
      <c r="V65">
        <v>0</v>
      </c>
      <c r="W65">
        <v>100</v>
      </c>
      <c r="X65">
        <v>0</v>
      </c>
      <c r="Y65">
        <v>0</v>
      </c>
      <c r="Z65">
        <v>0</v>
      </c>
      <c r="AB65" s="1">
        <v>1837200</v>
      </c>
      <c r="AC65" s="1">
        <v>1839714</v>
      </c>
      <c r="AD65" s="1">
        <v>12878000</v>
      </c>
      <c r="AF65">
        <f t="shared" si="12"/>
        <v>3.14</v>
      </c>
      <c r="AG65">
        <f t="shared" si="13"/>
        <v>3.2410000000000001</v>
      </c>
      <c r="AH65">
        <f t="shared" si="14"/>
        <v>2.9999999999999996</v>
      </c>
      <c r="AI65">
        <f t="shared" si="15"/>
        <v>3</v>
      </c>
      <c r="AK65" s="7">
        <f t="shared" si="16"/>
        <v>129.3777250899154</v>
      </c>
      <c r="AL65" s="7">
        <f t="shared" si="17"/>
        <v>125.34589842096094</v>
      </c>
      <c r="AM65" s="7">
        <f t="shared" si="18"/>
        <v>135.41535226077815</v>
      </c>
      <c r="AN65" s="7">
        <f t="shared" si="19"/>
        <v>135.41535226077815</v>
      </c>
      <c r="AO65" s="7"/>
      <c r="AP65" s="7">
        <f t="shared" si="20"/>
        <v>7.7293057928249729</v>
      </c>
      <c r="AQ65" s="7">
        <f t="shared" si="21"/>
        <v>7.9779235906196613</v>
      </c>
      <c r="AR65" s="7">
        <f t="shared" si="22"/>
        <v>7.3846870632085713</v>
      </c>
      <c r="AS65" s="7">
        <f t="shared" si="23"/>
        <v>7.3846870632085713</v>
      </c>
    </row>
    <row r="66" spans="1:45" x14ac:dyDescent="0.2">
      <c r="A66">
        <v>10006840</v>
      </c>
      <c r="B66" t="s">
        <v>99</v>
      </c>
      <c r="C66">
        <v>14</v>
      </c>
      <c r="D66">
        <v>42.7</v>
      </c>
      <c r="F66">
        <v>100</v>
      </c>
      <c r="G66">
        <v>77</v>
      </c>
      <c r="H66">
        <v>23</v>
      </c>
      <c r="I66">
        <v>0</v>
      </c>
      <c r="J66">
        <v>0</v>
      </c>
      <c r="K66">
        <v>0</v>
      </c>
      <c r="L66">
        <v>65.400000000000006</v>
      </c>
      <c r="M66">
        <v>34.6</v>
      </c>
      <c r="N66">
        <v>0</v>
      </c>
      <c r="O66">
        <v>0</v>
      </c>
      <c r="P66">
        <v>0</v>
      </c>
      <c r="Q66">
        <v>100</v>
      </c>
      <c r="R66">
        <v>0</v>
      </c>
      <c r="S66">
        <v>0</v>
      </c>
      <c r="T66">
        <v>0</v>
      </c>
      <c r="U66">
        <v>0</v>
      </c>
      <c r="V66">
        <v>87.5</v>
      </c>
      <c r="W66">
        <v>12.5</v>
      </c>
      <c r="X66">
        <v>0</v>
      </c>
      <c r="Y66">
        <v>0</v>
      </c>
      <c r="Z66">
        <v>0</v>
      </c>
      <c r="AB66" s="1">
        <v>2674392</v>
      </c>
      <c r="AC66" s="1">
        <v>2983694</v>
      </c>
      <c r="AD66" s="1">
        <v>20885858</v>
      </c>
      <c r="AF66">
        <f t="shared" si="12"/>
        <v>3.77</v>
      </c>
      <c r="AG66">
        <f t="shared" si="13"/>
        <v>3.6540000000000004</v>
      </c>
      <c r="AH66">
        <f t="shared" si="14"/>
        <v>4</v>
      </c>
      <c r="AI66">
        <f t="shared" si="15"/>
        <v>3.875</v>
      </c>
      <c r="AK66" s="7">
        <f t="shared" si="16"/>
        <v>129.74274905422445</v>
      </c>
      <c r="AL66" s="7">
        <f t="shared" si="17"/>
        <v>133.86156648451728</v>
      </c>
      <c r="AM66" s="7">
        <f t="shared" si="18"/>
        <v>122.28254098360655</v>
      </c>
      <c r="AN66" s="7">
        <f t="shared" si="19"/>
        <v>126.22713907985192</v>
      </c>
      <c r="AO66" s="7"/>
      <c r="AP66" s="7">
        <f t="shared" si="20"/>
        <v>7.7075598234939653</v>
      </c>
      <c r="AQ66" s="7">
        <f t="shared" si="21"/>
        <v>7.470404136617228</v>
      </c>
      <c r="AR66" s="7">
        <f t="shared" si="22"/>
        <v>8.1777823060943913</v>
      </c>
      <c r="AS66" s="7">
        <f t="shared" si="23"/>
        <v>7.9222266090289422</v>
      </c>
    </row>
    <row r="67" spans="1:45" x14ac:dyDescent="0.2">
      <c r="A67">
        <v>10007794</v>
      </c>
      <c r="B67" t="s">
        <v>100</v>
      </c>
      <c r="C67">
        <v>49</v>
      </c>
      <c r="D67">
        <v>46.6</v>
      </c>
      <c r="F67">
        <v>100</v>
      </c>
      <c r="G67">
        <v>63</v>
      </c>
      <c r="H67">
        <v>35</v>
      </c>
      <c r="I67">
        <v>2</v>
      </c>
      <c r="J67">
        <v>0</v>
      </c>
      <c r="K67">
        <v>0</v>
      </c>
      <c r="L67">
        <v>46.9</v>
      </c>
      <c r="M67">
        <v>50</v>
      </c>
      <c r="N67">
        <v>3.1</v>
      </c>
      <c r="O67">
        <v>0</v>
      </c>
      <c r="P67">
        <v>0</v>
      </c>
      <c r="Q67">
        <v>100</v>
      </c>
      <c r="R67">
        <v>0</v>
      </c>
      <c r="S67">
        <v>0</v>
      </c>
      <c r="T67">
        <v>0</v>
      </c>
      <c r="U67">
        <v>0</v>
      </c>
      <c r="V67">
        <v>62.5</v>
      </c>
      <c r="W67">
        <v>37.5</v>
      </c>
      <c r="X67">
        <v>0</v>
      </c>
      <c r="Y67">
        <v>0</v>
      </c>
      <c r="Z67">
        <v>0</v>
      </c>
      <c r="AB67" s="1">
        <v>3246650</v>
      </c>
      <c r="AC67" s="1">
        <v>3123002</v>
      </c>
      <c r="AD67" s="1">
        <v>21861020</v>
      </c>
      <c r="AF67">
        <f t="shared" si="12"/>
        <v>3.61</v>
      </c>
      <c r="AG67">
        <f t="shared" si="13"/>
        <v>3.4380000000000002</v>
      </c>
      <c r="AH67">
        <f t="shared" si="14"/>
        <v>4</v>
      </c>
      <c r="AI67">
        <f t="shared" si="15"/>
        <v>3.625</v>
      </c>
      <c r="AK67" s="7">
        <f t="shared" si="16"/>
        <v>129.95030494691665</v>
      </c>
      <c r="AL67" s="7">
        <f t="shared" si="17"/>
        <v>136.45160001697764</v>
      </c>
      <c r="AM67" s="7">
        <f t="shared" si="18"/>
        <v>117.28015021459227</v>
      </c>
      <c r="AN67" s="7">
        <f t="shared" si="19"/>
        <v>129.41257954713629</v>
      </c>
      <c r="AO67" s="7"/>
      <c r="AP67" s="7">
        <f t="shared" si="20"/>
        <v>7.6952493525004781</v>
      </c>
      <c r="AQ67" s="7">
        <f t="shared" si="21"/>
        <v>7.3286058930461611</v>
      </c>
      <c r="AR67" s="7">
        <f t="shared" si="22"/>
        <v>8.5265920803329394</v>
      </c>
      <c r="AS67" s="7">
        <f t="shared" si="23"/>
        <v>7.727224072801727</v>
      </c>
    </row>
    <row r="68" spans="1:45" x14ac:dyDescent="0.2">
      <c r="A68">
        <v>10007807</v>
      </c>
      <c r="B68" t="s">
        <v>101</v>
      </c>
      <c r="C68">
        <v>145</v>
      </c>
      <c r="D68">
        <v>69.599999999999994</v>
      </c>
      <c r="F68">
        <v>100</v>
      </c>
      <c r="G68">
        <v>20</v>
      </c>
      <c r="H68">
        <v>72</v>
      </c>
      <c r="I68">
        <v>8</v>
      </c>
      <c r="J68">
        <v>0</v>
      </c>
      <c r="K68">
        <v>0</v>
      </c>
      <c r="L68">
        <v>9.8000000000000007</v>
      </c>
      <c r="M68">
        <v>76.400000000000006</v>
      </c>
      <c r="N68">
        <v>13.8</v>
      </c>
      <c r="O68">
        <v>0</v>
      </c>
      <c r="P68">
        <v>0</v>
      </c>
      <c r="Q68">
        <v>41.7</v>
      </c>
      <c r="R68">
        <v>58.3</v>
      </c>
      <c r="S68">
        <v>0</v>
      </c>
      <c r="T68">
        <v>0</v>
      </c>
      <c r="U68">
        <v>0</v>
      </c>
      <c r="V68">
        <v>25</v>
      </c>
      <c r="W68">
        <v>75</v>
      </c>
      <c r="X68">
        <v>0</v>
      </c>
      <c r="Y68">
        <v>0</v>
      </c>
      <c r="Z68">
        <v>0</v>
      </c>
      <c r="AB68" s="1">
        <v>4250522</v>
      </c>
      <c r="AC68" s="1">
        <v>4092311</v>
      </c>
      <c r="AD68" s="1">
        <v>28646180</v>
      </c>
      <c r="AF68">
        <f t="shared" si="12"/>
        <v>3.12</v>
      </c>
      <c r="AG68">
        <f t="shared" si="13"/>
        <v>2.9600000000000004</v>
      </c>
      <c r="AH68">
        <f t="shared" si="14"/>
        <v>3.4169999999999998</v>
      </c>
      <c r="AI68">
        <f t="shared" si="15"/>
        <v>3.25</v>
      </c>
      <c r="AK68" s="7">
        <f t="shared" si="16"/>
        <v>131.91764294134984</v>
      </c>
      <c r="AL68" s="7">
        <f t="shared" si="17"/>
        <v>139.04832634358496</v>
      </c>
      <c r="AM68" s="7">
        <f t="shared" si="18"/>
        <v>120.45157915628083</v>
      </c>
      <c r="AN68" s="7">
        <f t="shared" si="19"/>
        <v>126.64093722369586</v>
      </c>
      <c r="AO68" s="7"/>
      <c r="AP68" s="7">
        <f t="shared" si="20"/>
        <v>7.5804871714134308</v>
      </c>
      <c r="AQ68" s="7">
        <f t="shared" si="21"/>
        <v>7.1917442395460762</v>
      </c>
      <c r="AR68" s="7">
        <f t="shared" si="22"/>
        <v>8.3020912386922081</v>
      </c>
      <c r="AS68" s="7">
        <f t="shared" si="23"/>
        <v>7.8963408035556562</v>
      </c>
    </row>
    <row r="69" spans="1:45" x14ac:dyDescent="0.2">
      <c r="A69">
        <v>10007773</v>
      </c>
      <c r="B69" t="s">
        <v>102</v>
      </c>
      <c r="C69">
        <v>99</v>
      </c>
      <c r="D69">
        <v>44.7</v>
      </c>
      <c r="F69">
        <v>55</v>
      </c>
      <c r="G69">
        <v>19</v>
      </c>
      <c r="H69">
        <v>49</v>
      </c>
      <c r="I69">
        <v>28</v>
      </c>
      <c r="J69">
        <v>3</v>
      </c>
      <c r="K69">
        <v>1</v>
      </c>
      <c r="L69">
        <v>14.3</v>
      </c>
      <c r="M69">
        <v>58.9</v>
      </c>
      <c r="N69">
        <v>25.9</v>
      </c>
      <c r="O69">
        <v>0</v>
      </c>
      <c r="P69">
        <v>0.9</v>
      </c>
      <c r="Q69">
        <v>25</v>
      </c>
      <c r="R69">
        <v>12.5</v>
      </c>
      <c r="S69">
        <v>50</v>
      </c>
      <c r="T69">
        <v>12.5</v>
      </c>
      <c r="U69">
        <v>0</v>
      </c>
      <c r="V69">
        <v>25</v>
      </c>
      <c r="W69">
        <v>75</v>
      </c>
      <c r="X69">
        <v>0</v>
      </c>
      <c r="Y69">
        <v>0</v>
      </c>
      <c r="Z69">
        <v>0</v>
      </c>
      <c r="AB69" s="1">
        <v>2683832</v>
      </c>
      <c r="AC69" s="1">
        <v>2711377</v>
      </c>
      <c r="AD69" s="1">
        <v>18979643</v>
      </c>
      <c r="AF69">
        <f t="shared" ref="AF69:AF94" si="24">($G$2*G69+$H$2*H69+$I$2*I69+$J$2*J69)/100</f>
        <v>2.82</v>
      </c>
      <c r="AG69">
        <f t="shared" ref="AG69:AG94" si="25">($G$2*L69+$H$2*M69+$I$2*N69+$J$2*O69)/100</f>
        <v>2.8569999999999998</v>
      </c>
      <c r="AH69">
        <f t="shared" ref="AH69:AH94" si="26">($G$2*Q69+$H$2*R69+$I$2*S69+$J$2*T69)/100</f>
        <v>2.5</v>
      </c>
      <c r="AI69">
        <f t="shared" ref="AI69:AI94" si="27">($G$2*V69+$H$2*W69+$I$2*X69+$J$2*Y69)/100</f>
        <v>3.25</v>
      </c>
      <c r="AK69" s="7">
        <f t="shared" ref="AK69:AK94" si="28">($AD69/1000)/($D69*AF69)</f>
        <v>150.56755834800958</v>
      </c>
      <c r="AL69" s="7">
        <f t="shared" ref="AL69:AL94" si="29">($AD69/1000)/($D69*AG69)</f>
        <v>148.61761097003398</v>
      </c>
      <c r="AM69" s="7">
        <f t="shared" ref="AM69:AM94" si="30">($AD69/1000)/($D69*AH69)</f>
        <v>169.8402058165548</v>
      </c>
      <c r="AN69" s="7">
        <f t="shared" ref="AN69:AN94" si="31">($AD69/1000)/($D69*AI69)</f>
        <v>130.64631216658063</v>
      </c>
      <c r="AO69" s="7"/>
      <c r="AP69" s="7">
        <f t="shared" ref="AP69:AP94" si="32">1000/AK69</f>
        <v>6.6415369351257025</v>
      </c>
      <c r="AQ69" s="7">
        <f t="shared" ref="AQ69:AQ94" si="33">1000/AL69</f>
        <v>6.728677667962458</v>
      </c>
      <c r="AR69" s="7">
        <f t="shared" ref="AR69:AR94" si="34">1000/AM69</f>
        <v>5.8878873538348433</v>
      </c>
      <c r="AS69" s="7">
        <f t="shared" ref="AS69:AS94" si="35">1000/AN69</f>
        <v>7.6542535599852952</v>
      </c>
    </row>
    <row r="70" spans="1:45" x14ac:dyDescent="0.2">
      <c r="A70">
        <v>10007806</v>
      </c>
      <c r="B70" t="s">
        <v>103</v>
      </c>
      <c r="C70">
        <v>140</v>
      </c>
      <c r="D70">
        <v>26.9</v>
      </c>
      <c r="F70">
        <v>100</v>
      </c>
      <c r="G70">
        <v>47</v>
      </c>
      <c r="H70">
        <v>49</v>
      </c>
      <c r="I70">
        <v>4</v>
      </c>
      <c r="J70">
        <v>0</v>
      </c>
      <c r="K70">
        <v>0</v>
      </c>
      <c r="L70">
        <v>53.7</v>
      </c>
      <c r="M70">
        <v>38.799999999999997</v>
      </c>
      <c r="N70">
        <v>7.5</v>
      </c>
      <c r="O70">
        <v>0</v>
      </c>
      <c r="P70">
        <v>0</v>
      </c>
      <c r="Q70">
        <v>50</v>
      </c>
      <c r="R70">
        <v>50</v>
      </c>
      <c r="S70">
        <v>0</v>
      </c>
      <c r="T70">
        <v>0</v>
      </c>
      <c r="U70">
        <v>0</v>
      </c>
      <c r="V70">
        <v>12.5</v>
      </c>
      <c r="W70">
        <v>87.5</v>
      </c>
      <c r="X70">
        <v>0</v>
      </c>
      <c r="Y70">
        <v>0</v>
      </c>
      <c r="Z70">
        <v>0</v>
      </c>
      <c r="AB70" s="1">
        <v>2174169</v>
      </c>
      <c r="AC70" s="1">
        <v>2015886</v>
      </c>
      <c r="AD70" s="1">
        <v>14111207</v>
      </c>
      <c r="AF70">
        <f t="shared" si="24"/>
        <v>3.43</v>
      </c>
      <c r="AG70">
        <f t="shared" si="25"/>
        <v>3.4619999999999997</v>
      </c>
      <c r="AH70">
        <f t="shared" si="26"/>
        <v>3.5</v>
      </c>
      <c r="AI70">
        <f t="shared" si="27"/>
        <v>3.125</v>
      </c>
      <c r="AK70" s="7">
        <f t="shared" si="28"/>
        <v>152.93882970075975</v>
      </c>
      <c r="AL70" s="7">
        <f t="shared" si="29"/>
        <v>151.52518367232986</v>
      </c>
      <c r="AM70" s="7">
        <f t="shared" si="30"/>
        <v>149.88005310674458</v>
      </c>
      <c r="AN70" s="7">
        <f t="shared" si="31"/>
        <v>167.8656594795539</v>
      </c>
      <c r="AO70" s="7"/>
      <c r="AP70" s="7">
        <f t="shared" si="32"/>
        <v>6.5385618678827404</v>
      </c>
      <c r="AQ70" s="7">
        <f t="shared" si="33"/>
        <v>6.5995630281661937</v>
      </c>
      <c r="AR70" s="7">
        <f t="shared" si="34"/>
        <v>6.6720019060027953</v>
      </c>
      <c r="AS70" s="7">
        <f t="shared" si="35"/>
        <v>5.9571445589310681</v>
      </c>
    </row>
    <row r="71" spans="1:45" x14ac:dyDescent="0.2">
      <c r="A71">
        <v>10007157</v>
      </c>
      <c r="B71" t="s">
        <v>105</v>
      </c>
      <c r="C71">
        <v>123</v>
      </c>
      <c r="D71">
        <v>56.75</v>
      </c>
      <c r="F71">
        <v>100</v>
      </c>
      <c r="G71">
        <v>60</v>
      </c>
      <c r="H71">
        <v>39</v>
      </c>
      <c r="I71">
        <v>1</v>
      </c>
      <c r="J71">
        <v>0</v>
      </c>
      <c r="K71">
        <v>0</v>
      </c>
      <c r="L71">
        <v>49.6</v>
      </c>
      <c r="M71">
        <v>48</v>
      </c>
      <c r="N71">
        <v>2.4</v>
      </c>
      <c r="O71">
        <v>0</v>
      </c>
      <c r="P71">
        <v>0</v>
      </c>
      <c r="Q71">
        <v>70</v>
      </c>
      <c r="R71">
        <v>30</v>
      </c>
      <c r="S71">
        <v>0</v>
      </c>
      <c r="T71">
        <v>0</v>
      </c>
      <c r="U71">
        <v>0</v>
      </c>
      <c r="V71">
        <v>87.5</v>
      </c>
      <c r="W71">
        <v>12.5</v>
      </c>
      <c r="X71">
        <v>0</v>
      </c>
      <c r="Y71">
        <v>0</v>
      </c>
      <c r="Z71">
        <v>0</v>
      </c>
      <c r="AB71" s="1">
        <v>4555984</v>
      </c>
      <c r="AC71" s="1">
        <v>4646211</v>
      </c>
      <c r="AD71" s="1">
        <v>32523478</v>
      </c>
      <c r="AF71">
        <f t="shared" si="24"/>
        <v>3.59</v>
      </c>
      <c r="AG71">
        <f t="shared" si="25"/>
        <v>3.472</v>
      </c>
      <c r="AH71">
        <f t="shared" si="26"/>
        <v>3.7</v>
      </c>
      <c r="AI71">
        <f t="shared" si="27"/>
        <v>3.875</v>
      </c>
      <c r="AK71" s="7">
        <f t="shared" si="28"/>
        <v>159.63814315339968</v>
      </c>
      <c r="AL71" s="7">
        <f t="shared" si="29"/>
        <v>165.06363304167766</v>
      </c>
      <c r="AM71" s="7">
        <f t="shared" si="30"/>
        <v>154.89214430289317</v>
      </c>
      <c r="AN71" s="7">
        <f t="shared" si="31"/>
        <v>147.89701520534319</v>
      </c>
      <c r="AO71" s="7"/>
      <c r="AP71" s="7">
        <f t="shared" si="32"/>
        <v>6.2641670733984842</v>
      </c>
      <c r="AQ71" s="7">
        <f t="shared" si="33"/>
        <v>6.0582696598438828</v>
      </c>
      <c r="AR71" s="7">
        <f t="shared" si="34"/>
        <v>6.4561053402714199</v>
      </c>
      <c r="AS71" s="7">
        <f t="shared" si="35"/>
        <v>6.7614616739329048</v>
      </c>
    </row>
    <row r="72" spans="1:45" x14ac:dyDescent="0.2">
      <c r="A72">
        <v>10007167</v>
      </c>
      <c r="B72" t="s">
        <v>107</v>
      </c>
      <c r="C72">
        <v>157</v>
      </c>
      <c r="D72">
        <v>44.4</v>
      </c>
      <c r="F72">
        <v>100</v>
      </c>
      <c r="G72">
        <v>64</v>
      </c>
      <c r="H72">
        <v>34</v>
      </c>
      <c r="I72">
        <v>2</v>
      </c>
      <c r="J72">
        <v>0</v>
      </c>
      <c r="K72">
        <v>0</v>
      </c>
      <c r="L72">
        <v>53.4</v>
      </c>
      <c r="M72">
        <v>42.7</v>
      </c>
      <c r="N72">
        <v>3.9</v>
      </c>
      <c r="O72">
        <v>0</v>
      </c>
      <c r="P72">
        <v>0</v>
      </c>
      <c r="Q72">
        <v>75</v>
      </c>
      <c r="R72">
        <v>25</v>
      </c>
      <c r="S72">
        <v>0</v>
      </c>
      <c r="T72">
        <v>0</v>
      </c>
      <c r="U72">
        <v>0</v>
      </c>
      <c r="V72">
        <v>87.5</v>
      </c>
      <c r="W72">
        <v>12.5</v>
      </c>
      <c r="X72">
        <v>0</v>
      </c>
      <c r="Y72">
        <v>0</v>
      </c>
      <c r="Z72">
        <v>0</v>
      </c>
      <c r="AB72" s="1">
        <v>3687877</v>
      </c>
      <c r="AC72" s="1">
        <v>3717057</v>
      </c>
      <c r="AD72" s="1">
        <v>26019405</v>
      </c>
      <c r="AF72">
        <f t="shared" si="24"/>
        <v>3.62</v>
      </c>
      <c r="AG72">
        <f t="shared" si="25"/>
        <v>3.4950000000000006</v>
      </c>
      <c r="AH72">
        <f t="shared" si="26"/>
        <v>3.75</v>
      </c>
      <c r="AI72">
        <f t="shared" si="27"/>
        <v>3.875</v>
      </c>
      <c r="AK72" s="7">
        <f t="shared" si="28"/>
        <v>161.88470583843511</v>
      </c>
      <c r="AL72" s="7">
        <f t="shared" si="29"/>
        <v>167.67457371534621</v>
      </c>
      <c r="AM72" s="7">
        <f t="shared" si="30"/>
        <v>156.2727027027027</v>
      </c>
      <c r="AN72" s="7">
        <f t="shared" si="31"/>
        <v>151.23164777680907</v>
      </c>
      <c r="AO72" s="7"/>
      <c r="AP72" s="7">
        <f t="shared" si="32"/>
        <v>6.1772357976671648</v>
      </c>
      <c r="AQ72" s="7">
        <f t="shared" si="33"/>
        <v>5.9639334565874984</v>
      </c>
      <c r="AR72" s="7">
        <f t="shared" si="34"/>
        <v>6.3990702323900184</v>
      </c>
      <c r="AS72" s="7">
        <f t="shared" si="35"/>
        <v>6.6123725734696857</v>
      </c>
    </row>
    <row r="73" spans="1:45" x14ac:dyDescent="0.2">
      <c r="A73">
        <v>10007768</v>
      </c>
      <c r="B73" t="s">
        <v>108</v>
      </c>
      <c r="C73">
        <v>71</v>
      </c>
      <c r="D73">
        <v>49.45</v>
      </c>
      <c r="F73">
        <v>100</v>
      </c>
      <c r="G73">
        <v>55</v>
      </c>
      <c r="H73">
        <v>39</v>
      </c>
      <c r="I73">
        <v>6</v>
      </c>
      <c r="J73">
        <v>0</v>
      </c>
      <c r="K73">
        <v>0</v>
      </c>
      <c r="L73">
        <v>42.2</v>
      </c>
      <c r="M73">
        <v>48</v>
      </c>
      <c r="N73">
        <v>9.8000000000000007</v>
      </c>
      <c r="O73">
        <v>0</v>
      </c>
      <c r="P73">
        <v>0</v>
      </c>
      <c r="Q73">
        <v>75</v>
      </c>
      <c r="R73">
        <v>25</v>
      </c>
      <c r="S73">
        <v>0</v>
      </c>
      <c r="T73">
        <v>0</v>
      </c>
      <c r="U73">
        <v>0</v>
      </c>
      <c r="V73">
        <v>75</v>
      </c>
      <c r="W73">
        <v>25</v>
      </c>
      <c r="X73">
        <v>0</v>
      </c>
      <c r="Y73">
        <v>0</v>
      </c>
      <c r="Z73">
        <v>0</v>
      </c>
      <c r="AB73" s="1">
        <v>4132269</v>
      </c>
      <c r="AC73" s="1">
        <v>4073658</v>
      </c>
      <c r="AD73" s="1">
        <v>28515606</v>
      </c>
      <c r="AF73">
        <f t="shared" si="24"/>
        <v>3.49</v>
      </c>
      <c r="AG73">
        <f t="shared" si="25"/>
        <v>3.3240000000000003</v>
      </c>
      <c r="AH73">
        <f t="shared" si="26"/>
        <v>3.75</v>
      </c>
      <c r="AI73">
        <f t="shared" si="27"/>
        <v>3.75</v>
      </c>
      <c r="AK73" s="7">
        <f t="shared" si="28"/>
        <v>165.23075318474565</v>
      </c>
      <c r="AL73" s="7">
        <f t="shared" si="29"/>
        <v>173.4823491620825</v>
      </c>
      <c r="AM73" s="7">
        <f t="shared" si="30"/>
        <v>153.77475429726996</v>
      </c>
      <c r="AN73" s="7">
        <f t="shared" si="31"/>
        <v>153.77475429726996</v>
      </c>
      <c r="AO73" s="7"/>
      <c r="AP73" s="7">
        <f t="shared" si="32"/>
        <v>6.0521421147423631</v>
      </c>
      <c r="AQ73" s="7">
        <f t="shared" si="33"/>
        <v>5.7642751832102057</v>
      </c>
      <c r="AR73" s="7">
        <f t="shared" si="34"/>
        <v>6.5030180315999599</v>
      </c>
      <c r="AS73" s="7">
        <f t="shared" si="35"/>
        <v>6.5030180315999599</v>
      </c>
    </row>
    <row r="74" spans="1:45" x14ac:dyDescent="0.2">
      <c r="A74">
        <v>10007793</v>
      </c>
      <c r="B74" t="s">
        <v>111</v>
      </c>
      <c r="C74">
        <v>126</v>
      </c>
      <c r="D74">
        <v>13.7</v>
      </c>
      <c r="F74">
        <v>35</v>
      </c>
      <c r="G74">
        <v>8</v>
      </c>
      <c r="H74">
        <v>43</v>
      </c>
      <c r="I74">
        <v>44</v>
      </c>
      <c r="J74">
        <v>5</v>
      </c>
      <c r="K74">
        <v>0</v>
      </c>
      <c r="L74">
        <v>2.9</v>
      </c>
      <c r="M74">
        <v>41.2</v>
      </c>
      <c r="N74">
        <v>53</v>
      </c>
      <c r="O74">
        <v>2.9</v>
      </c>
      <c r="P74">
        <v>0</v>
      </c>
      <c r="Q74">
        <v>25</v>
      </c>
      <c r="R74">
        <v>75</v>
      </c>
      <c r="S74">
        <v>0</v>
      </c>
      <c r="T74">
        <v>0</v>
      </c>
      <c r="U74">
        <v>0</v>
      </c>
      <c r="V74">
        <v>0</v>
      </c>
      <c r="W74">
        <v>0</v>
      </c>
      <c r="X74">
        <v>75</v>
      </c>
      <c r="Y74">
        <v>25</v>
      </c>
      <c r="Z74">
        <v>0</v>
      </c>
      <c r="AB74" s="1">
        <v>867599</v>
      </c>
      <c r="AC74" s="1">
        <v>855017</v>
      </c>
      <c r="AD74" s="1">
        <v>5985124</v>
      </c>
      <c r="AF74">
        <f t="shared" si="24"/>
        <v>2.54</v>
      </c>
      <c r="AG74">
        <f t="shared" si="25"/>
        <v>2.4410000000000003</v>
      </c>
      <c r="AH74">
        <f t="shared" si="26"/>
        <v>3.25</v>
      </c>
      <c r="AI74">
        <f t="shared" si="27"/>
        <v>1.75</v>
      </c>
      <c r="AK74" s="7">
        <f t="shared" si="28"/>
        <v>171.99620667854472</v>
      </c>
      <c r="AL74" s="7">
        <f t="shared" si="29"/>
        <v>178.97188241028414</v>
      </c>
      <c r="AM74" s="7">
        <f t="shared" si="30"/>
        <v>134.42165075800114</v>
      </c>
      <c r="AN74" s="7">
        <f t="shared" si="31"/>
        <v>249.64020855057353</v>
      </c>
      <c r="AO74" s="7"/>
      <c r="AP74" s="7">
        <f t="shared" si="32"/>
        <v>5.8140817132610794</v>
      </c>
      <c r="AQ74" s="7">
        <f t="shared" si="33"/>
        <v>5.587469866956809</v>
      </c>
      <c r="AR74" s="7">
        <f t="shared" si="34"/>
        <v>7.439277782715946</v>
      </c>
      <c r="AS74" s="7">
        <f t="shared" si="35"/>
        <v>4.0057649599239715</v>
      </c>
    </row>
    <row r="75" spans="1:45" x14ac:dyDescent="0.2">
      <c r="A75">
        <v>10005500</v>
      </c>
      <c r="B75" t="s">
        <v>106</v>
      </c>
      <c r="C75">
        <v>109</v>
      </c>
      <c r="D75">
        <v>10</v>
      </c>
      <c r="F75">
        <v>30</v>
      </c>
      <c r="G75">
        <v>0</v>
      </c>
      <c r="H75">
        <v>64</v>
      </c>
      <c r="I75">
        <v>36</v>
      </c>
      <c r="J75">
        <v>0</v>
      </c>
      <c r="K75">
        <v>0</v>
      </c>
      <c r="L75">
        <v>0</v>
      </c>
      <c r="M75">
        <v>80</v>
      </c>
      <c r="N75">
        <v>20</v>
      </c>
      <c r="O75">
        <v>0</v>
      </c>
      <c r="P75">
        <v>0</v>
      </c>
      <c r="Q75">
        <v>0</v>
      </c>
      <c r="R75">
        <v>50</v>
      </c>
      <c r="S75">
        <v>50</v>
      </c>
      <c r="T75">
        <v>0</v>
      </c>
      <c r="U75">
        <v>0</v>
      </c>
      <c r="V75">
        <v>0</v>
      </c>
      <c r="W75">
        <v>25</v>
      </c>
      <c r="X75">
        <v>75</v>
      </c>
      <c r="Y75">
        <v>0</v>
      </c>
      <c r="Z75">
        <v>0</v>
      </c>
      <c r="AB75" s="1">
        <v>709516</v>
      </c>
      <c r="AC75" s="1">
        <v>666888</v>
      </c>
      <c r="AD75" s="1">
        <v>4668217</v>
      </c>
      <c r="AF75">
        <f t="shared" si="24"/>
        <v>2.64</v>
      </c>
      <c r="AG75">
        <f t="shared" si="25"/>
        <v>2.8</v>
      </c>
      <c r="AH75">
        <f t="shared" si="26"/>
        <v>2.5</v>
      </c>
      <c r="AI75">
        <f t="shared" si="27"/>
        <v>2.25</v>
      </c>
      <c r="AK75" s="7">
        <f t="shared" si="28"/>
        <v>176.82640151515147</v>
      </c>
      <c r="AL75" s="7">
        <f t="shared" si="29"/>
        <v>166.72203571428571</v>
      </c>
      <c r="AM75" s="7">
        <f t="shared" si="30"/>
        <v>186.72868</v>
      </c>
      <c r="AN75" s="7">
        <f t="shared" si="31"/>
        <v>207.4763111111111</v>
      </c>
      <c r="AO75" s="7"/>
      <c r="AP75" s="7">
        <f t="shared" si="32"/>
        <v>5.655264097620142</v>
      </c>
      <c r="AQ75" s="7">
        <f t="shared" si="33"/>
        <v>5.9980073762637858</v>
      </c>
      <c r="AR75" s="7">
        <f t="shared" si="34"/>
        <v>5.3553637288069513</v>
      </c>
      <c r="AS75" s="7">
        <f t="shared" si="35"/>
        <v>4.8198273559262566</v>
      </c>
    </row>
    <row r="76" spans="1:45" x14ac:dyDescent="0.2">
      <c r="A76">
        <v>10007795</v>
      </c>
      <c r="B76" t="s">
        <v>112</v>
      </c>
      <c r="C76">
        <v>72</v>
      </c>
      <c r="D76">
        <v>34.25</v>
      </c>
      <c r="F76">
        <v>100</v>
      </c>
      <c r="G76">
        <v>63</v>
      </c>
      <c r="H76">
        <v>36</v>
      </c>
      <c r="I76">
        <v>1</v>
      </c>
      <c r="J76">
        <v>0</v>
      </c>
      <c r="K76">
        <v>0</v>
      </c>
      <c r="L76">
        <v>54.7</v>
      </c>
      <c r="M76">
        <v>44.1</v>
      </c>
      <c r="N76">
        <v>1.2</v>
      </c>
      <c r="O76">
        <v>0</v>
      </c>
      <c r="P76">
        <v>0</v>
      </c>
      <c r="Q76">
        <v>83.3</v>
      </c>
      <c r="R76">
        <v>16.7</v>
      </c>
      <c r="S76">
        <v>0</v>
      </c>
      <c r="T76">
        <v>0</v>
      </c>
      <c r="U76">
        <v>0</v>
      </c>
      <c r="V76">
        <v>62.5</v>
      </c>
      <c r="W76">
        <v>37.5</v>
      </c>
      <c r="X76">
        <v>0</v>
      </c>
      <c r="Y76">
        <v>0</v>
      </c>
      <c r="Z76">
        <v>0</v>
      </c>
      <c r="AB76" s="1">
        <v>3026911</v>
      </c>
      <c r="AC76" s="1">
        <v>3157810</v>
      </c>
      <c r="AD76" s="1">
        <v>22104675</v>
      </c>
      <c r="AF76">
        <f t="shared" si="24"/>
        <v>3.62</v>
      </c>
      <c r="AG76">
        <f t="shared" si="25"/>
        <v>3.5350000000000001</v>
      </c>
      <c r="AH76">
        <f t="shared" si="26"/>
        <v>3.8329999999999997</v>
      </c>
      <c r="AI76">
        <f t="shared" si="27"/>
        <v>3.625</v>
      </c>
      <c r="AK76" s="7">
        <f t="shared" si="28"/>
        <v>178.28507480743639</v>
      </c>
      <c r="AL76" s="7">
        <f t="shared" si="29"/>
        <v>182.57198608286271</v>
      </c>
      <c r="AM76" s="7">
        <f t="shared" si="30"/>
        <v>168.37776436288019</v>
      </c>
      <c r="AN76" s="7">
        <f t="shared" si="31"/>
        <v>178.03916435942611</v>
      </c>
      <c r="AO76" s="7"/>
      <c r="AP76" s="7">
        <f t="shared" si="32"/>
        <v>5.6089944774125833</v>
      </c>
      <c r="AQ76" s="7">
        <f t="shared" si="33"/>
        <v>5.4772915684125643</v>
      </c>
      <c r="AR76" s="7">
        <f t="shared" si="34"/>
        <v>5.9390264729067486</v>
      </c>
      <c r="AS76" s="7">
        <f t="shared" si="35"/>
        <v>5.6167417073537615</v>
      </c>
    </row>
    <row r="77" spans="1:45" x14ac:dyDescent="0.2">
      <c r="A77">
        <v>10007855</v>
      </c>
      <c r="B77" t="s">
        <v>110</v>
      </c>
      <c r="C77">
        <v>141</v>
      </c>
      <c r="D77">
        <v>32.9</v>
      </c>
      <c r="F77">
        <v>100</v>
      </c>
      <c r="G77">
        <v>32</v>
      </c>
      <c r="H77">
        <v>58</v>
      </c>
      <c r="I77">
        <v>10</v>
      </c>
      <c r="J77">
        <v>0</v>
      </c>
      <c r="K77">
        <v>0</v>
      </c>
      <c r="L77">
        <v>36</v>
      </c>
      <c r="M77">
        <v>53.3</v>
      </c>
      <c r="N77">
        <v>10.7</v>
      </c>
      <c r="O77">
        <v>0</v>
      </c>
      <c r="P77">
        <v>0</v>
      </c>
      <c r="Q77">
        <v>33.299999999999997</v>
      </c>
      <c r="R77">
        <v>66.7</v>
      </c>
      <c r="S77">
        <v>0</v>
      </c>
      <c r="T77">
        <v>0</v>
      </c>
      <c r="U77">
        <v>0</v>
      </c>
      <c r="V77">
        <v>12.5</v>
      </c>
      <c r="W77">
        <v>62.5</v>
      </c>
      <c r="X77">
        <v>25</v>
      </c>
      <c r="Y77">
        <v>0</v>
      </c>
      <c r="Z77">
        <v>0</v>
      </c>
      <c r="AB77" s="1">
        <v>3338740</v>
      </c>
      <c r="AC77" s="1">
        <v>2700213</v>
      </c>
      <c r="AD77" s="1">
        <v>18901495</v>
      </c>
      <c r="AF77">
        <f t="shared" si="24"/>
        <v>3.22</v>
      </c>
      <c r="AG77">
        <f t="shared" si="25"/>
        <v>3.2529999999999997</v>
      </c>
      <c r="AH77">
        <f t="shared" si="26"/>
        <v>3.3330000000000002</v>
      </c>
      <c r="AI77">
        <f t="shared" si="27"/>
        <v>2.875</v>
      </c>
      <c r="AK77" s="7">
        <f t="shared" si="28"/>
        <v>178.42034963846777</v>
      </c>
      <c r="AL77" s="7">
        <f t="shared" si="29"/>
        <v>176.61036761016484</v>
      </c>
      <c r="AM77" s="7">
        <f t="shared" si="30"/>
        <v>172.37129488024789</v>
      </c>
      <c r="AN77" s="7">
        <f t="shared" si="31"/>
        <v>199.83079159508392</v>
      </c>
      <c r="AO77" s="7"/>
      <c r="AP77" s="7">
        <f t="shared" si="32"/>
        <v>5.6047418471396053</v>
      </c>
      <c r="AQ77" s="7">
        <f t="shared" si="33"/>
        <v>5.6621817480574954</v>
      </c>
      <c r="AR77" s="7">
        <f t="shared" si="34"/>
        <v>5.8014299927069271</v>
      </c>
      <c r="AS77" s="7">
        <f t="shared" si="35"/>
        <v>5.0042337920889324</v>
      </c>
    </row>
    <row r="78" spans="1:45" x14ac:dyDescent="0.2">
      <c r="A78">
        <v>10007786</v>
      </c>
      <c r="B78" t="s">
        <v>113</v>
      </c>
      <c r="C78">
        <v>21</v>
      </c>
      <c r="D78">
        <v>59.15</v>
      </c>
      <c r="F78">
        <v>100</v>
      </c>
      <c r="G78">
        <v>68</v>
      </c>
      <c r="H78">
        <v>32</v>
      </c>
      <c r="I78">
        <v>0</v>
      </c>
      <c r="J78">
        <v>0</v>
      </c>
      <c r="K78">
        <v>0</v>
      </c>
      <c r="L78">
        <v>57.4</v>
      </c>
      <c r="M78">
        <v>42.6</v>
      </c>
      <c r="N78">
        <v>0</v>
      </c>
      <c r="O78">
        <v>0</v>
      </c>
      <c r="P78">
        <v>0</v>
      </c>
      <c r="Q78">
        <v>90</v>
      </c>
      <c r="R78">
        <v>10</v>
      </c>
      <c r="S78">
        <v>0</v>
      </c>
      <c r="T78">
        <v>0</v>
      </c>
      <c r="U78">
        <v>0</v>
      </c>
      <c r="V78">
        <v>75</v>
      </c>
      <c r="W78">
        <v>25</v>
      </c>
      <c r="X78">
        <v>0</v>
      </c>
      <c r="Y78">
        <v>0</v>
      </c>
      <c r="Z78">
        <v>0</v>
      </c>
      <c r="AB78" s="1">
        <v>5632953</v>
      </c>
      <c r="AC78" s="1">
        <v>5566832</v>
      </c>
      <c r="AD78" s="1">
        <v>38967825</v>
      </c>
      <c r="AF78">
        <f t="shared" si="24"/>
        <v>3.68</v>
      </c>
      <c r="AG78">
        <f t="shared" si="25"/>
        <v>3.5739999999999998</v>
      </c>
      <c r="AH78">
        <f t="shared" si="26"/>
        <v>3.9</v>
      </c>
      <c r="AI78">
        <f t="shared" si="27"/>
        <v>3.75</v>
      </c>
      <c r="AK78" s="7">
        <f t="shared" si="28"/>
        <v>179.02084328714761</v>
      </c>
      <c r="AL78" s="7">
        <f t="shared" si="29"/>
        <v>184.33035906455044</v>
      </c>
      <c r="AM78" s="7">
        <f t="shared" si="30"/>
        <v>168.9222316145393</v>
      </c>
      <c r="AN78" s="7">
        <f t="shared" si="31"/>
        <v>175.67912087912086</v>
      </c>
      <c r="AO78" s="7"/>
      <c r="AP78" s="7">
        <f t="shared" si="32"/>
        <v>5.5859417352649272</v>
      </c>
      <c r="AQ78" s="7">
        <f t="shared" si="33"/>
        <v>5.4250423265861007</v>
      </c>
      <c r="AR78" s="7">
        <f t="shared" si="34"/>
        <v>5.919883904220983</v>
      </c>
      <c r="AS78" s="7">
        <f t="shared" si="35"/>
        <v>5.6921960617509448</v>
      </c>
    </row>
    <row r="79" spans="1:45" x14ac:dyDescent="0.2">
      <c r="A79">
        <v>10007152</v>
      </c>
      <c r="B79" t="s">
        <v>109</v>
      </c>
      <c r="C79">
        <v>12</v>
      </c>
      <c r="D79">
        <v>10</v>
      </c>
      <c r="F79">
        <v>45</v>
      </c>
      <c r="G79">
        <v>9</v>
      </c>
      <c r="H79">
        <v>25</v>
      </c>
      <c r="I79">
        <v>43</v>
      </c>
      <c r="J79">
        <v>23</v>
      </c>
      <c r="K79">
        <v>0</v>
      </c>
      <c r="L79">
        <v>4</v>
      </c>
      <c r="M79">
        <v>32</v>
      </c>
      <c r="N79">
        <v>48</v>
      </c>
      <c r="O79">
        <v>16</v>
      </c>
      <c r="P79">
        <v>0</v>
      </c>
      <c r="Q79">
        <v>25</v>
      </c>
      <c r="R79">
        <v>25</v>
      </c>
      <c r="S79">
        <v>25</v>
      </c>
      <c r="T79">
        <v>25</v>
      </c>
      <c r="U79">
        <v>0</v>
      </c>
      <c r="V79">
        <v>0</v>
      </c>
      <c r="W79">
        <v>0</v>
      </c>
      <c r="X79">
        <v>50</v>
      </c>
      <c r="Y79">
        <v>50</v>
      </c>
      <c r="Z79">
        <v>0</v>
      </c>
      <c r="AB79" s="1">
        <v>509926</v>
      </c>
      <c r="AC79" s="1">
        <v>564944</v>
      </c>
      <c r="AD79" s="1">
        <v>3954613</v>
      </c>
      <c r="AF79">
        <f t="shared" si="24"/>
        <v>2.2000000000000002</v>
      </c>
      <c r="AG79">
        <f t="shared" si="25"/>
        <v>2.2400000000000002</v>
      </c>
      <c r="AH79">
        <f t="shared" si="26"/>
        <v>2.5</v>
      </c>
      <c r="AI79">
        <f t="shared" si="27"/>
        <v>1.5</v>
      </c>
      <c r="AK79" s="7">
        <f t="shared" si="28"/>
        <v>179.75513636363635</v>
      </c>
      <c r="AL79" s="7">
        <f t="shared" si="29"/>
        <v>176.5452232142857</v>
      </c>
      <c r="AM79" s="7">
        <f t="shared" si="30"/>
        <v>158.18451999999999</v>
      </c>
      <c r="AN79" s="7">
        <f t="shared" si="31"/>
        <v>263.64086666666668</v>
      </c>
      <c r="AO79" s="7"/>
      <c r="AP79" s="7">
        <f t="shared" si="32"/>
        <v>5.5631233700996789</v>
      </c>
      <c r="AQ79" s="7">
        <f t="shared" si="33"/>
        <v>5.6642710677378547</v>
      </c>
      <c r="AR79" s="7">
        <f t="shared" si="34"/>
        <v>6.321731102385999</v>
      </c>
      <c r="AS79" s="7">
        <f t="shared" si="35"/>
        <v>3.793038661431599</v>
      </c>
    </row>
    <row r="80" spans="1:45" x14ac:dyDescent="0.2">
      <c r="A80">
        <v>10007801</v>
      </c>
      <c r="B80" t="s">
        <v>104</v>
      </c>
      <c r="C80">
        <v>102</v>
      </c>
      <c r="D80">
        <v>14.62</v>
      </c>
      <c r="F80">
        <v>100</v>
      </c>
      <c r="G80">
        <v>21</v>
      </c>
      <c r="H80">
        <v>44</v>
      </c>
      <c r="I80">
        <v>23</v>
      </c>
      <c r="J80">
        <v>12</v>
      </c>
      <c r="K80">
        <v>0</v>
      </c>
      <c r="L80">
        <v>35.1</v>
      </c>
      <c r="M80">
        <v>54.1</v>
      </c>
      <c r="N80">
        <v>10.8</v>
      </c>
      <c r="O80">
        <v>0</v>
      </c>
      <c r="P80">
        <v>0</v>
      </c>
      <c r="Q80">
        <v>0</v>
      </c>
      <c r="R80">
        <v>0</v>
      </c>
      <c r="S80">
        <v>50</v>
      </c>
      <c r="T80">
        <v>50</v>
      </c>
      <c r="U80">
        <v>0</v>
      </c>
      <c r="V80">
        <v>0</v>
      </c>
      <c r="W80">
        <v>75</v>
      </c>
      <c r="X80">
        <v>25</v>
      </c>
      <c r="Y80">
        <v>0</v>
      </c>
      <c r="Z80">
        <v>0</v>
      </c>
      <c r="AB80" s="1">
        <v>1103364</v>
      </c>
      <c r="AC80" s="1">
        <v>1095045</v>
      </c>
      <c r="AD80" s="1">
        <v>7665321</v>
      </c>
      <c r="AF80">
        <f t="shared" si="24"/>
        <v>2.74</v>
      </c>
      <c r="AG80">
        <f t="shared" si="25"/>
        <v>3.2430000000000008</v>
      </c>
      <c r="AH80">
        <f t="shared" si="26"/>
        <v>1.5</v>
      </c>
      <c r="AI80">
        <f t="shared" si="27"/>
        <v>2.75</v>
      </c>
      <c r="AK80" s="7">
        <f t="shared" si="28"/>
        <v>191.35173794522052</v>
      </c>
      <c r="AL80" s="7">
        <f t="shared" si="29"/>
        <v>161.6724520412902</v>
      </c>
      <c r="AM80" s="7">
        <f t="shared" si="30"/>
        <v>349.53584131326949</v>
      </c>
      <c r="AN80" s="7">
        <f t="shared" si="31"/>
        <v>190.65591344360155</v>
      </c>
      <c r="AO80" s="7"/>
      <c r="AP80" s="7">
        <f t="shared" si="32"/>
        <v>5.2259781423374179</v>
      </c>
      <c r="AQ80" s="7">
        <f t="shared" si="33"/>
        <v>6.1853456626278289</v>
      </c>
      <c r="AR80" s="7">
        <f t="shared" si="34"/>
        <v>2.8609369392358128</v>
      </c>
      <c r="AS80" s="7">
        <f t="shared" si="35"/>
        <v>5.2450510552656571</v>
      </c>
    </row>
    <row r="81" spans="1:45" x14ac:dyDescent="0.2">
      <c r="A81">
        <v>10007775</v>
      </c>
      <c r="B81" t="s">
        <v>114</v>
      </c>
      <c r="C81">
        <v>105</v>
      </c>
      <c r="D81">
        <v>68.8</v>
      </c>
      <c r="F81">
        <v>100</v>
      </c>
      <c r="G81">
        <v>66</v>
      </c>
      <c r="H81">
        <v>33</v>
      </c>
      <c r="I81">
        <v>1</v>
      </c>
      <c r="J81">
        <v>0</v>
      </c>
      <c r="K81">
        <v>0</v>
      </c>
      <c r="L81">
        <v>56.4</v>
      </c>
      <c r="M81">
        <v>41.9</v>
      </c>
      <c r="N81">
        <v>1.7</v>
      </c>
      <c r="O81">
        <v>0</v>
      </c>
      <c r="P81">
        <v>0</v>
      </c>
      <c r="Q81">
        <v>100</v>
      </c>
      <c r="R81">
        <v>0</v>
      </c>
      <c r="S81">
        <v>0</v>
      </c>
      <c r="T81">
        <v>0</v>
      </c>
      <c r="U81">
        <v>0</v>
      </c>
      <c r="V81">
        <v>50</v>
      </c>
      <c r="W81">
        <v>50</v>
      </c>
      <c r="X81">
        <v>0</v>
      </c>
      <c r="Y81">
        <v>0</v>
      </c>
      <c r="Z81">
        <v>0</v>
      </c>
      <c r="AB81" s="1">
        <v>7188647</v>
      </c>
      <c r="AC81" s="1">
        <v>7109929</v>
      </c>
      <c r="AD81" s="1">
        <v>49769508</v>
      </c>
      <c r="AF81">
        <f t="shared" si="24"/>
        <v>3.65</v>
      </c>
      <c r="AG81">
        <f t="shared" si="25"/>
        <v>3.5469999999999993</v>
      </c>
      <c r="AH81">
        <f t="shared" si="26"/>
        <v>4</v>
      </c>
      <c r="AI81">
        <f t="shared" si="27"/>
        <v>3.5</v>
      </c>
      <c r="AK81" s="7">
        <f t="shared" si="28"/>
        <v>198.19014017202934</v>
      </c>
      <c r="AL81" s="7">
        <f t="shared" si="29"/>
        <v>203.9453091705405</v>
      </c>
      <c r="AM81" s="7">
        <f t="shared" si="30"/>
        <v>180.84850290697676</v>
      </c>
      <c r="AN81" s="7">
        <f t="shared" si="31"/>
        <v>206.68400332225914</v>
      </c>
      <c r="AO81" s="7"/>
      <c r="AP81" s="7">
        <f t="shared" si="32"/>
        <v>5.0456596838369379</v>
      </c>
      <c r="AQ81" s="7">
        <f t="shared" si="33"/>
        <v>4.9032753146766073</v>
      </c>
      <c r="AR81" s="7">
        <f t="shared" si="34"/>
        <v>5.5294900644788365</v>
      </c>
      <c r="AS81" s="7">
        <f t="shared" si="35"/>
        <v>4.8383038064189821</v>
      </c>
    </row>
    <row r="82" spans="1:45" x14ac:dyDescent="0.2">
      <c r="A82">
        <v>10007154</v>
      </c>
      <c r="B82" t="s">
        <v>115</v>
      </c>
      <c r="C82">
        <v>98</v>
      </c>
      <c r="D82">
        <v>46.2</v>
      </c>
      <c r="F82">
        <v>100</v>
      </c>
      <c r="G82">
        <v>52</v>
      </c>
      <c r="H82">
        <v>46</v>
      </c>
      <c r="I82">
        <v>2</v>
      </c>
      <c r="J82">
        <v>0</v>
      </c>
      <c r="K82">
        <v>0</v>
      </c>
      <c r="L82">
        <v>41.4</v>
      </c>
      <c r="M82">
        <v>56</v>
      </c>
      <c r="N82">
        <v>2.6</v>
      </c>
      <c r="O82">
        <v>0</v>
      </c>
      <c r="P82">
        <v>0</v>
      </c>
      <c r="Q82">
        <v>50</v>
      </c>
      <c r="R82">
        <v>50</v>
      </c>
      <c r="S82">
        <v>0</v>
      </c>
      <c r="T82">
        <v>0</v>
      </c>
      <c r="U82">
        <v>0</v>
      </c>
      <c r="V82">
        <v>100</v>
      </c>
      <c r="W82">
        <v>0</v>
      </c>
      <c r="X82">
        <v>0</v>
      </c>
      <c r="Y82">
        <v>0</v>
      </c>
      <c r="Z82">
        <v>0</v>
      </c>
      <c r="AB82" s="1">
        <v>4860596</v>
      </c>
      <c r="AC82" s="1">
        <v>4717575</v>
      </c>
      <c r="AD82" s="1">
        <v>33023026</v>
      </c>
      <c r="AF82">
        <f t="shared" si="24"/>
        <v>3.5</v>
      </c>
      <c r="AG82">
        <f t="shared" si="25"/>
        <v>3.3879999999999999</v>
      </c>
      <c r="AH82">
        <f t="shared" si="26"/>
        <v>3.5</v>
      </c>
      <c r="AI82">
        <f t="shared" si="27"/>
        <v>4</v>
      </c>
      <c r="AK82" s="7">
        <f t="shared" si="28"/>
        <v>204.22403215831784</v>
      </c>
      <c r="AL82" s="7">
        <f t="shared" si="29"/>
        <v>210.97523983297299</v>
      </c>
      <c r="AM82" s="7">
        <f t="shared" si="30"/>
        <v>204.22403215831784</v>
      </c>
      <c r="AN82" s="7">
        <f t="shared" si="31"/>
        <v>178.69602813852811</v>
      </c>
      <c r="AO82" s="7"/>
      <c r="AP82" s="7">
        <f t="shared" si="32"/>
        <v>4.8965833718569591</v>
      </c>
      <c r="AQ82" s="7">
        <f t="shared" si="33"/>
        <v>4.739892703957536</v>
      </c>
      <c r="AR82" s="7">
        <f t="shared" si="34"/>
        <v>4.8965833718569591</v>
      </c>
      <c r="AS82" s="7">
        <f t="shared" si="35"/>
        <v>5.5960952821222394</v>
      </c>
    </row>
    <row r="83" spans="1:45" x14ac:dyDescent="0.2">
      <c r="A83">
        <v>10007788</v>
      </c>
      <c r="B83" t="s">
        <v>116</v>
      </c>
      <c r="C83">
        <v>25</v>
      </c>
      <c r="D83">
        <v>80.8</v>
      </c>
      <c r="F83">
        <v>105</v>
      </c>
      <c r="G83">
        <v>73</v>
      </c>
      <c r="H83">
        <v>21</v>
      </c>
      <c r="I83">
        <v>2</v>
      </c>
      <c r="J83">
        <v>0</v>
      </c>
      <c r="K83">
        <v>4</v>
      </c>
      <c r="L83">
        <v>60.9</v>
      </c>
      <c r="M83">
        <v>35.6</v>
      </c>
      <c r="N83">
        <v>3.5</v>
      </c>
      <c r="O83">
        <v>0</v>
      </c>
      <c r="P83">
        <v>0</v>
      </c>
      <c r="Q83">
        <v>85.7</v>
      </c>
      <c r="R83">
        <v>0</v>
      </c>
      <c r="S83">
        <v>0</v>
      </c>
      <c r="T83">
        <v>0</v>
      </c>
      <c r="U83">
        <v>14.3</v>
      </c>
      <c r="V83">
        <v>100</v>
      </c>
      <c r="W83">
        <v>0</v>
      </c>
      <c r="X83">
        <v>0</v>
      </c>
      <c r="Y83">
        <v>0</v>
      </c>
      <c r="Z83">
        <v>0</v>
      </c>
      <c r="AB83" s="1">
        <v>9422649</v>
      </c>
      <c r="AC83" s="1">
        <v>8893932</v>
      </c>
      <c r="AD83" s="1">
        <v>62257529</v>
      </c>
      <c r="AF83">
        <f t="shared" si="24"/>
        <v>3.59</v>
      </c>
      <c r="AG83">
        <f t="shared" si="25"/>
        <v>3.5739999999999998</v>
      </c>
      <c r="AH83">
        <f t="shared" si="26"/>
        <v>3.4279999999999999</v>
      </c>
      <c r="AI83">
        <f t="shared" si="27"/>
        <v>4</v>
      </c>
      <c r="AK83" s="7">
        <f t="shared" si="28"/>
        <v>214.62784756887945</v>
      </c>
      <c r="AL83" s="7">
        <f t="shared" si="29"/>
        <v>215.58868852050287</v>
      </c>
      <c r="AM83" s="7">
        <f t="shared" si="30"/>
        <v>224.77070384255464</v>
      </c>
      <c r="AN83" s="7">
        <f t="shared" si="31"/>
        <v>192.62849319306932</v>
      </c>
      <c r="AO83" s="7"/>
      <c r="AP83" s="7">
        <f t="shared" si="32"/>
        <v>4.6592276413668783</v>
      </c>
      <c r="AQ83" s="7">
        <f t="shared" si="33"/>
        <v>4.6384622814053538</v>
      </c>
      <c r="AR83" s="7">
        <f t="shared" si="34"/>
        <v>4.4489783717564499</v>
      </c>
      <c r="AS83" s="7">
        <f t="shared" si="35"/>
        <v>5.1913399903809223</v>
      </c>
    </row>
    <row r="84" spans="1:45" x14ac:dyDescent="0.2">
      <c r="A84">
        <v>10007802</v>
      </c>
      <c r="B84" t="s">
        <v>119</v>
      </c>
      <c r="C84">
        <v>108</v>
      </c>
      <c r="D84">
        <v>10.4</v>
      </c>
      <c r="F84">
        <v>100</v>
      </c>
      <c r="G84">
        <v>26</v>
      </c>
      <c r="H84">
        <v>55</v>
      </c>
      <c r="I84">
        <v>19</v>
      </c>
      <c r="J84">
        <v>0</v>
      </c>
      <c r="K84">
        <v>0</v>
      </c>
      <c r="L84">
        <v>12.5</v>
      </c>
      <c r="M84">
        <v>58.3</v>
      </c>
      <c r="N84">
        <v>29.2</v>
      </c>
      <c r="O84">
        <v>0</v>
      </c>
      <c r="P84">
        <v>0</v>
      </c>
      <c r="Q84">
        <v>75</v>
      </c>
      <c r="R84">
        <v>25</v>
      </c>
      <c r="S84">
        <v>0</v>
      </c>
      <c r="T84">
        <v>0</v>
      </c>
      <c r="U84">
        <v>0</v>
      </c>
      <c r="V84">
        <v>0</v>
      </c>
      <c r="W84">
        <v>87.5</v>
      </c>
      <c r="X84">
        <v>12.5</v>
      </c>
      <c r="Y84">
        <v>0</v>
      </c>
      <c r="Z84">
        <v>0</v>
      </c>
      <c r="AB84" s="1">
        <v>607652</v>
      </c>
      <c r="AC84" s="1">
        <v>989947</v>
      </c>
      <c r="AD84" s="1">
        <v>6929635</v>
      </c>
      <c r="AF84">
        <f t="shared" si="24"/>
        <v>3.07</v>
      </c>
      <c r="AG84">
        <f t="shared" si="25"/>
        <v>2.8329999999999997</v>
      </c>
      <c r="AH84">
        <f t="shared" si="26"/>
        <v>3.75</v>
      </c>
      <c r="AI84">
        <f t="shared" si="27"/>
        <v>2.875</v>
      </c>
      <c r="AK84" s="7">
        <f t="shared" si="28"/>
        <v>217.03943247306441</v>
      </c>
      <c r="AL84" s="7">
        <f t="shared" si="29"/>
        <v>235.19627874772601</v>
      </c>
      <c r="AM84" s="7">
        <f t="shared" si="30"/>
        <v>177.68294871794873</v>
      </c>
      <c r="AN84" s="7">
        <f t="shared" si="31"/>
        <v>231.76036789297657</v>
      </c>
      <c r="AO84" s="7"/>
      <c r="AP84" s="7">
        <f t="shared" si="32"/>
        <v>4.6074576799499534</v>
      </c>
      <c r="AQ84" s="7">
        <f t="shared" si="33"/>
        <v>4.2517679502600059</v>
      </c>
      <c r="AR84" s="7">
        <f t="shared" si="34"/>
        <v>5.6280020520561322</v>
      </c>
      <c r="AS84" s="7">
        <f t="shared" si="35"/>
        <v>4.3148015732430354</v>
      </c>
    </row>
    <row r="85" spans="1:45" x14ac:dyDescent="0.2">
      <c r="A85">
        <v>10007799</v>
      </c>
      <c r="B85" t="s">
        <v>117</v>
      </c>
      <c r="C85">
        <v>92</v>
      </c>
      <c r="D85">
        <v>49.8</v>
      </c>
      <c r="F85">
        <v>100</v>
      </c>
      <c r="G85">
        <v>49</v>
      </c>
      <c r="H85">
        <v>46</v>
      </c>
      <c r="I85">
        <v>5</v>
      </c>
      <c r="J85">
        <v>0</v>
      </c>
      <c r="K85">
        <v>0</v>
      </c>
      <c r="L85">
        <v>37.4</v>
      </c>
      <c r="M85">
        <v>53.9</v>
      </c>
      <c r="N85">
        <v>8.6999999999999993</v>
      </c>
      <c r="O85">
        <v>0</v>
      </c>
      <c r="P85">
        <v>0</v>
      </c>
      <c r="Q85">
        <v>75</v>
      </c>
      <c r="R85">
        <v>25</v>
      </c>
      <c r="S85">
        <v>0</v>
      </c>
      <c r="T85">
        <v>0</v>
      </c>
      <c r="U85">
        <v>0</v>
      </c>
      <c r="V85">
        <v>50</v>
      </c>
      <c r="W85">
        <v>50</v>
      </c>
      <c r="X85">
        <v>0</v>
      </c>
      <c r="Y85">
        <v>0</v>
      </c>
      <c r="Z85">
        <v>0</v>
      </c>
      <c r="AB85" s="1">
        <v>4971374</v>
      </c>
      <c r="AC85" s="1">
        <v>5334121</v>
      </c>
      <c r="AD85" s="1">
        <v>37338848</v>
      </c>
      <c r="AF85">
        <f t="shared" si="24"/>
        <v>3.44</v>
      </c>
      <c r="AG85">
        <f t="shared" si="25"/>
        <v>3.2869999999999995</v>
      </c>
      <c r="AH85">
        <f t="shared" si="26"/>
        <v>3.75</v>
      </c>
      <c r="AI85">
        <f t="shared" si="27"/>
        <v>3.5</v>
      </c>
      <c r="AK85" s="7">
        <f t="shared" si="28"/>
        <v>217.95815821425236</v>
      </c>
      <c r="AL85" s="7">
        <f t="shared" si="29"/>
        <v>228.1034573340518</v>
      </c>
      <c r="AM85" s="7">
        <f t="shared" si="30"/>
        <v>199.94028380187416</v>
      </c>
      <c r="AN85" s="7">
        <f t="shared" si="31"/>
        <v>214.2217326448652</v>
      </c>
      <c r="AO85" s="7"/>
      <c r="AP85" s="7">
        <f t="shared" si="32"/>
        <v>4.5880365671699348</v>
      </c>
      <c r="AQ85" s="7">
        <f t="shared" si="33"/>
        <v>4.3839756384556905</v>
      </c>
      <c r="AR85" s="7">
        <f t="shared" si="34"/>
        <v>5.0014933508393193</v>
      </c>
      <c r="AS85" s="7">
        <f t="shared" si="35"/>
        <v>4.668060460783364</v>
      </c>
    </row>
    <row r="86" spans="1:45" x14ac:dyDescent="0.2">
      <c r="A86">
        <v>10007784</v>
      </c>
      <c r="B86" t="s">
        <v>118</v>
      </c>
      <c r="C86">
        <v>146</v>
      </c>
      <c r="D86">
        <v>100.2</v>
      </c>
      <c r="F86">
        <v>100</v>
      </c>
      <c r="G86">
        <v>77</v>
      </c>
      <c r="H86">
        <v>21</v>
      </c>
      <c r="I86">
        <v>2</v>
      </c>
      <c r="J86">
        <v>0</v>
      </c>
      <c r="K86">
        <v>0</v>
      </c>
      <c r="L86">
        <v>72.5</v>
      </c>
      <c r="M86">
        <v>24.3</v>
      </c>
      <c r="N86">
        <v>3.2</v>
      </c>
      <c r="O86">
        <v>0</v>
      </c>
      <c r="P86">
        <v>0</v>
      </c>
      <c r="Q86">
        <v>81.3</v>
      </c>
      <c r="R86">
        <v>18.7</v>
      </c>
      <c r="S86">
        <v>0</v>
      </c>
      <c r="T86">
        <v>0</v>
      </c>
      <c r="U86">
        <v>0</v>
      </c>
      <c r="V86">
        <v>87.5</v>
      </c>
      <c r="W86">
        <v>12.5</v>
      </c>
      <c r="X86">
        <v>0</v>
      </c>
      <c r="Y86">
        <v>0</v>
      </c>
      <c r="Z86">
        <v>0</v>
      </c>
      <c r="AB86" s="1">
        <v>13050515</v>
      </c>
      <c r="AC86" s="1">
        <v>12118935</v>
      </c>
      <c r="AD86" s="1">
        <v>84832545</v>
      </c>
      <c r="AF86">
        <f t="shared" si="24"/>
        <v>3.75</v>
      </c>
      <c r="AG86">
        <f t="shared" si="25"/>
        <v>3.6929999999999996</v>
      </c>
      <c r="AH86">
        <f t="shared" si="26"/>
        <v>3.8129999999999997</v>
      </c>
      <c r="AI86">
        <f t="shared" si="27"/>
        <v>3.875</v>
      </c>
      <c r="AK86" s="7">
        <f t="shared" si="28"/>
        <v>225.76858283433134</v>
      </c>
      <c r="AL86" s="7">
        <f t="shared" si="29"/>
        <v>229.25323196012525</v>
      </c>
      <c r="AM86" s="7">
        <f t="shared" si="30"/>
        <v>222.03833874344153</v>
      </c>
      <c r="AN86" s="7">
        <f t="shared" si="31"/>
        <v>218.48572532354643</v>
      </c>
      <c r="AO86" s="7"/>
      <c r="AP86" s="7">
        <f t="shared" si="32"/>
        <v>4.429314244904476</v>
      </c>
      <c r="AQ86" s="7">
        <f t="shared" si="33"/>
        <v>4.3619886683819278</v>
      </c>
      <c r="AR86" s="7">
        <f t="shared" si="34"/>
        <v>4.503726724218871</v>
      </c>
      <c r="AS86" s="7">
        <f t="shared" si="35"/>
        <v>4.5769580530679592</v>
      </c>
    </row>
    <row r="87" spans="1:45" x14ac:dyDescent="0.2">
      <c r="A87">
        <v>10007852</v>
      </c>
      <c r="B87" t="s">
        <v>120</v>
      </c>
      <c r="C87">
        <v>39</v>
      </c>
      <c r="D87">
        <v>13.5</v>
      </c>
      <c r="F87">
        <v>100</v>
      </c>
      <c r="G87">
        <v>38</v>
      </c>
      <c r="H87">
        <v>62</v>
      </c>
      <c r="I87">
        <v>0</v>
      </c>
      <c r="J87">
        <v>0</v>
      </c>
      <c r="K87">
        <v>0</v>
      </c>
      <c r="L87">
        <v>40</v>
      </c>
      <c r="M87">
        <v>60</v>
      </c>
      <c r="N87">
        <v>0</v>
      </c>
      <c r="O87">
        <v>0</v>
      </c>
      <c r="P87">
        <v>0</v>
      </c>
      <c r="Q87">
        <v>50</v>
      </c>
      <c r="R87">
        <v>50</v>
      </c>
      <c r="S87">
        <v>0</v>
      </c>
      <c r="T87">
        <v>0</v>
      </c>
      <c r="U87">
        <v>0</v>
      </c>
      <c r="V87">
        <v>12.5</v>
      </c>
      <c r="W87">
        <v>87.5</v>
      </c>
      <c r="X87">
        <v>0</v>
      </c>
      <c r="Y87">
        <v>0</v>
      </c>
      <c r="Z87">
        <v>0</v>
      </c>
      <c r="AB87" s="1">
        <v>1527436</v>
      </c>
      <c r="AC87" s="1">
        <v>1636077</v>
      </c>
      <c r="AD87" s="1">
        <v>11452544</v>
      </c>
      <c r="AF87">
        <f t="shared" si="24"/>
        <v>3.38</v>
      </c>
      <c r="AG87">
        <f t="shared" si="25"/>
        <v>3.4</v>
      </c>
      <c r="AH87">
        <f t="shared" si="26"/>
        <v>3.5</v>
      </c>
      <c r="AI87">
        <f t="shared" si="27"/>
        <v>3.125</v>
      </c>
      <c r="AK87" s="7">
        <f t="shared" si="28"/>
        <v>250.98715757177297</v>
      </c>
      <c r="AL87" s="7">
        <f t="shared" si="29"/>
        <v>249.51076252723311</v>
      </c>
      <c r="AM87" s="7">
        <f t="shared" si="30"/>
        <v>242.38188359788359</v>
      </c>
      <c r="AN87" s="7">
        <f t="shared" si="31"/>
        <v>271.46770962962961</v>
      </c>
      <c r="AO87" s="7"/>
      <c r="AP87" s="7">
        <f t="shared" si="32"/>
        <v>3.9842676002816488</v>
      </c>
      <c r="AQ87" s="7">
        <f t="shared" si="33"/>
        <v>4.0078431482123102</v>
      </c>
      <c r="AR87" s="7">
        <f t="shared" si="34"/>
        <v>4.1257208878656133</v>
      </c>
      <c r="AS87" s="7">
        <f t="shared" si="35"/>
        <v>3.6836793641657262</v>
      </c>
    </row>
    <row r="88" spans="1:45" x14ac:dyDescent="0.2">
      <c r="A88">
        <v>10007158</v>
      </c>
      <c r="B88" t="s">
        <v>123</v>
      </c>
      <c r="C88">
        <v>127</v>
      </c>
      <c r="D88">
        <v>47.26</v>
      </c>
      <c r="F88">
        <v>100</v>
      </c>
      <c r="G88">
        <v>62</v>
      </c>
      <c r="H88">
        <v>35</v>
      </c>
      <c r="I88">
        <v>3</v>
      </c>
      <c r="J88">
        <v>0</v>
      </c>
      <c r="K88">
        <v>0</v>
      </c>
      <c r="L88">
        <v>37.299999999999997</v>
      </c>
      <c r="M88">
        <v>57.6</v>
      </c>
      <c r="N88">
        <v>5.0999999999999996</v>
      </c>
      <c r="O88">
        <v>0</v>
      </c>
      <c r="P88">
        <v>0</v>
      </c>
      <c r="Q88">
        <v>100</v>
      </c>
      <c r="R88">
        <v>0</v>
      </c>
      <c r="S88">
        <v>0</v>
      </c>
      <c r="T88">
        <v>0</v>
      </c>
      <c r="U88">
        <v>0</v>
      </c>
      <c r="V88">
        <v>100</v>
      </c>
      <c r="W88">
        <v>0</v>
      </c>
      <c r="X88">
        <v>0</v>
      </c>
      <c r="Y88">
        <v>0</v>
      </c>
      <c r="Z88">
        <v>0</v>
      </c>
      <c r="AB88" s="1">
        <v>5694868</v>
      </c>
      <c r="AC88" s="1">
        <v>6165038</v>
      </c>
      <c r="AD88" s="1">
        <v>43155267</v>
      </c>
      <c r="AF88">
        <f t="shared" si="24"/>
        <v>3.59</v>
      </c>
      <c r="AG88">
        <f t="shared" si="25"/>
        <v>3.3220000000000001</v>
      </c>
      <c r="AH88">
        <f t="shared" si="26"/>
        <v>4</v>
      </c>
      <c r="AI88">
        <f t="shared" si="27"/>
        <v>4</v>
      </c>
      <c r="AK88" s="7">
        <f t="shared" si="28"/>
        <v>254.35814088365552</v>
      </c>
      <c r="AL88" s="7">
        <f t="shared" si="29"/>
        <v>274.87830396517865</v>
      </c>
      <c r="AM88" s="7">
        <f t="shared" si="30"/>
        <v>228.28643144308083</v>
      </c>
      <c r="AN88" s="7">
        <f t="shared" si="31"/>
        <v>228.28643144308083</v>
      </c>
      <c r="AO88" s="7"/>
      <c r="AP88" s="7">
        <f t="shared" si="32"/>
        <v>3.9314644953998314</v>
      </c>
      <c r="AQ88" s="7">
        <f t="shared" si="33"/>
        <v>3.6379735525677543</v>
      </c>
      <c r="AR88" s="7">
        <f t="shared" si="34"/>
        <v>4.3804618333145751</v>
      </c>
      <c r="AS88" s="7">
        <f t="shared" si="35"/>
        <v>4.3804618333145751</v>
      </c>
    </row>
    <row r="89" spans="1:45" x14ac:dyDescent="0.2">
      <c r="A89">
        <v>10007783</v>
      </c>
      <c r="B89" t="s">
        <v>121</v>
      </c>
      <c r="C89">
        <v>1</v>
      </c>
      <c r="D89">
        <v>15.5</v>
      </c>
      <c r="F89">
        <v>100</v>
      </c>
      <c r="G89">
        <v>28</v>
      </c>
      <c r="H89">
        <v>64</v>
      </c>
      <c r="I89">
        <v>8</v>
      </c>
      <c r="J89">
        <v>0</v>
      </c>
      <c r="K89">
        <v>0</v>
      </c>
      <c r="L89">
        <v>35.9</v>
      </c>
      <c r="M89">
        <v>53.8</v>
      </c>
      <c r="N89">
        <v>10.3</v>
      </c>
      <c r="O89">
        <v>0</v>
      </c>
      <c r="P89">
        <v>0</v>
      </c>
      <c r="Q89">
        <v>25</v>
      </c>
      <c r="R89">
        <v>75</v>
      </c>
      <c r="S89">
        <v>0</v>
      </c>
      <c r="T89">
        <v>0</v>
      </c>
      <c r="U89">
        <v>0</v>
      </c>
      <c r="V89">
        <v>0</v>
      </c>
      <c r="W89">
        <v>87.5</v>
      </c>
      <c r="X89">
        <v>12.5</v>
      </c>
      <c r="Y89">
        <v>0</v>
      </c>
      <c r="Z89">
        <v>0</v>
      </c>
      <c r="AB89" s="1">
        <v>1075236</v>
      </c>
      <c r="AC89" s="1">
        <v>1869137</v>
      </c>
      <c r="AD89" s="1">
        <v>13083960</v>
      </c>
      <c r="AF89">
        <f t="shared" si="24"/>
        <v>3.2</v>
      </c>
      <c r="AG89">
        <f t="shared" si="25"/>
        <v>3.2560000000000002</v>
      </c>
      <c r="AH89">
        <f t="shared" si="26"/>
        <v>3.25</v>
      </c>
      <c r="AI89">
        <f t="shared" si="27"/>
        <v>2.875</v>
      </c>
      <c r="AK89" s="7">
        <f t="shared" si="28"/>
        <v>263.78951612903222</v>
      </c>
      <c r="AL89" s="7">
        <f t="shared" si="29"/>
        <v>259.25259570420855</v>
      </c>
      <c r="AM89" s="7">
        <f t="shared" si="30"/>
        <v>259.73121588089327</v>
      </c>
      <c r="AN89" s="7">
        <f t="shared" si="31"/>
        <v>293.6092005610098</v>
      </c>
      <c r="AO89" s="7"/>
      <c r="AP89" s="7">
        <f t="shared" si="32"/>
        <v>3.7909012256228243</v>
      </c>
      <c r="AQ89" s="7">
        <f t="shared" si="33"/>
        <v>3.8572419970712239</v>
      </c>
      <c r="AR89" s="7">
        <f t="shared" si="34"/>
        <v>3.8501340572731806</v>
      </c>
      <c r="AS89" s="7">
        <f t="shared" si="35"/>
        <v>3.405887819895506</v>
      </c>
    </row>
    <row r="90" spans="1:45" x14ac:dyDescent="0.2">
      <c r="A90">
        <v>10007774</v>
      </c>
      <c r="B90" t="s">
        <v>122</v>
      </c>
      <c r="C90">
        <v>100</v>
      </c>
      <c r="D90">
        <v>73.650000000000006</v>
      </c>
      <c r="F90">
        <v>100</v>
      </c>
      <c r="G90">
        <v>81</v>
      </c>
      <c r="H90">
        <v>19</v>
      </c>
      <c r="I90">
        <v>0</v>
      </c>
      <c r="J90">
        <v>0</v>
      </c>
      <c r="K90">
        <v>0</v>
      </c>
      <c r="L90">
        <v>82.6</v>
      </c>
      <c r="M90">
        <v>17.399999999999999</v>
      </c>
      <c r="N90">
        <v>0</v>
      </c>
      <c r="O90">
        <v>0</v>
      </c>
      <c r="P90">
        <v>0</v>
      </c>
      <c r="Q90">
        <v>66.7</v>
      </c>
      <c r="R90">
        <v>33.299999999999997</v>
      </c>
      <c r="S90">
        <v>0</v>
      </c>
      <c r="T90">
        <v>0</v>
      </c>
      <c r="U90">
        <v>0</v>
      </c>
      <c r="V90">
        <v>100</v>
      </c>
      <c r="W90">
        <v>0</v>
      </c>
      <c r="X90">
        <v>0</v>
      </c>
      <c r="Y90">
        <v>0</v>
      </c>
      <c r="Z90">
        <v>0</v>
      </c>
      <c r="AB90" s="1">
        <v>10737658</v>
      </c>
      <c r="AC90" s="1">
        <v>10681498</v>
      </c>
      <c r="AD90" s="1">
        <v>74770490</v>
      </c>
      <c r="AF90">
        <f t="shared" si="24"/>
        <v>3.81</v>
      </c>
      <c r="AG90">
        <f t="shared" si="25"/>
        <v>3.8259999999999996</v>
      </c>
      <c r="AH90">
        <f t="shared" si="26"/>
        <v>3.6669999999999998</v>
      </c>
      <c r="AI90">
        <f t="shared" si="27"/>
        <v>4</v>
      </c>
      <c r="AK90" s="7">
        <f t="shared" si="28"/>
        <v>266.46029225980152</v>
      </c>
      <c r="AL90" s="7">
        <f t="shared" si="29"/>
        <v>265.34597843958284</v>
      </c>
      <c r="AM90" s="7">
        <f t="shared" si="30"/>
        <v>276.85129902095554</v>
      </c>
      <c r="AN90" s="7">
        <f t="shared" si="31"/>
        <v>253.80342837746096</v>
      </c>
      <c r="AO90" s="7"/>
      <c r="AP90" s="7">
        <f t="shared" si="32"/>
        <v>3.7529043878139627</v>
      </c>
      <c r="AQ90" s="7">
        <f t="shared" si="33"/>
        <v>3.7686646162142305</v>
      </c>
      <c r="AR90" s="7">
        <f t="shared" si="34"/>
        <v>3.6120473464865612</v>
      </c>
      <c r="AS90" s="7">
        <f t="shared" si="35"/>
        <v>3.9400571000671523</v>
      </c>
    </row>
    <row r="91" spans="1:45" x14ac:dyDescent="0.2">
      <c r="A91">
        <v>10007790</v>
      </c>
      <c r="B91" t="s">
        <v>124</v>
      </c>
      <c r="C91">
        <v>44</v>
      </c>
      <c r="D91">
        <v>144.04</v>
      </c>
      <c r="F91">
        <v>100</v>
      </c>
      <c r="G91">
        <v>76</v>
      </c>
      <c r="H91">
        <v>21</v>
      </c>
      <c r="I91">
        <v>3</v>
      </c>
      <c r="J91">
        <v>0</v>
      </c>
      <c r="K91">
        <v>0</v>
      </c>
      <c r="L91">
        <v>60.8</v>
      </c>
      <c r="M91">
        <v>33.4</v>
      </c>
      <c r="N91">
        <v>5.5</v>
      </c>
      <c r="O91">
        <v>0.3</v>
      </c>
      <c r="P91">
        <v>0</v>
      </c>
      <c r="Q91">
        <v>100</v>
      </c>
      <c r="R91">
        <v>0</v>
      </c>
      <c r="S91">
        <v>0</v>
      </c>
      <c r="T91">
        <v>0</v>
      </c>
      <c r="U91">
        <v>0</v>
      </c>
      <c r="V91">
        <v>100</v>
      </c>
      <c r="W91">
        <v>0</v>
      </c>
      <c r="X91">
        <v>0</v>
      </c>
      <c r="Y91">
        <v>0</v>
      </c>
      <c r="Z91">
        <v>0</v>
      </c>
      <c r="AB91" s="1">
        <v>25789154</v>
      </c>
      <c r="AC91" s="1">
        <v>22564256</v>
      </c>
      <c r="AD91" s="1">
        <v>157949798</v>
      </c>
      <c r="AF91">
        <f t="shared" si="24"/>
        <v>3.73</v>
      </c>
      <c r="AG91">
        <f t="shared" si="25"/>
        <v>3.5469999999999997</v>
      </c>
      <c r="AH91">
        <f t="shared" si="26"/>
        <v>4</v>
      </c>
      <c r="AI91">
        <f t="shared" si="27"/>
        <v>4</v>
      </c>
      <c r="AK91" s="7">
        <f t="shared" si="28"/>
        <v>293.98632566318713</v>
      </c>
      <c r="AL91" s="7">
        <f t="shared" si="29"/>
        <v>309.15393141350103</v>
      </c>
      <c r="AM91" s="7">
        <f t="shared" si="30"/>
        <v>274.14224868092202</v>
      </c>
      <c r="AN91" s="7">
        <f t="shared" si="31"/>
        <v>274.14224868092202</v>
      </c>
      <c r="AO91" s="7"/>
      <c r="AP91" s="7">
        <f t="shared" si="32"/>
        <v>3.4015187534459521</v>
      </c>
      <c r="AQ91" s="7">
        <f t="shared" si="33"/>
        <v>3.2346345894028929</v>
      </c>
      <c r="AR91" s="7">
        <f t="shared" si="34"/>
        <v>3.6477412905586615</v>
      </c>
      <c r="AS91" s="7">
        <f t="shared" si="35"/>
        <v>3.6477412905586615</v>
      </c>
    </row>
    <row r="92" spans="1:45" x14ac:dyDescent="0.2">
      <c r="A92">
        <v>10007798</v>
      </c>
      <c r="B92" t="s">
        <v>125</v>
      </c>
      <c r="C92">
        <v>88</v>
      </c>
      <c r="D92">
        <v>53.1</v>
      </c>
      <c r="F92">
        <v>100</v>
      </c>
      <c r="G92">
        <v>62</v>
      </c>
      <c r="H92">
        <v>37</v>
      </c>
      <c r="I92">
        <v>1</v>
      </c>
      <c r="J92">
        <v>0</v>
      </c>
      <c r="K92">
        <v>0</v>
      </c>
      <c r="L92">
        <v>48.9</v>
      </c>
      <c r="M92">
        <v>48.8</v>
      </c>
      <c r="N92">
        <v>2.2999999999999998</v>
      </c>
      <c r="O92">
        <v>0</v>
      </c>
      <c r="P92">
        <v>0</v>
      </c>
      <c r="Q92">
        <v>70</v>
      </c>
      <c r="R92">
        <v>30</v>
      </c>
      <c r="S92">
        <v>0</v>
      </c>
      <c r="T92">
        <v>0</v>
      </c>
      <c r="U92">
        <v>0</v>
      </c>
      <c r="V92">
        <v>100</v>
      </c>
      <c r="W92">
        <v>0</v>
      </c>
      <c r="X92">
        <v>0</v>
      </c>
      <c r="Y92">
        <v>0</v>
      </c>
      <c r="Z92">
        <v>0</v>
      </c>
      <c r="AB92" s="1">
        <v>8814949</v>
      </c>
      <c r="AC92" s="1">
        <v>8348693</v>
      </c>
      <c r="AD92" s="1">
        <v>58440853</v>
      </c>
      <c r="AF92">
        <f t="shared" si="24"/>
        <v>3.61</v>
      </c>
      <c r="AG92">
        <f t="shared" si="25"/>
        <v>3.4660000000000002</v>
      </c>
      <c r="AH92">
        <f t="shared" si="26"/>
        <v>3.7</v>
      </c>
      <c r="AI92">
        <f t="shared" si="27"/>
        <v>4</v>
      </c>
      <c r="AK92" s="7">
        <f t="shared" si="28"/>
        <v>304.87009301427821</v>
      </c>
      <c r="AL92" s="7">
        <f t="shared" si="29"/>
        <v>317.53636346842018</v>
      </c>
      <c r="AM92" s="7">
        <f t="shared" si="30"/>
        <v>297.45433399501195</v>
      </c>
      <c r="AN92" s="7">
        <f t="shared" si="31"/>
        <v>275.14525894538605</v>
      </c>
      <c r="AO92" s="7"/>
      <c r="AP92" s="7">
        <f t="shared" si="32"/>
        <v>3.2800855935487454</v>
      </c>
      <c r="AQ92" s="7">
        <f t="shared" si="33"/>
        <v>3.1492456141938927</v>
      </c>
      <c r="AR92" s="7">
        <f t="shared" si="34"/>
        <v>3.3618605806455291</v>
      </c>
      <c r="AS92" s="7">
        <f t="shared" si="35"/>
        <v>3.6344438709681395</v>
      </c>
    </row>
    <row r="93" spans="1:45" x14ac:dyDescent="0.2">
      <c r="A93">
        <v>10003270</v>
      </c>
      <c r="B93" t="s">
        <v>126</v>
      </c>
      <c r="C93">
        <v>64</v>
      </c>
      <c r="D93">
        <v>58.45</v>
      </c>
      <c r="F93">
        <v>100</v>
      </c>
      <c r="G93">
        <v>93</v>
      </c>
      <c r="H93">
        <v>7</v>
      </c>
      <c r="I93">
        <v>0</v>
      </c>
      <c r="J93">
        <v>0</v>
      </c>
      <c r="K93">
        <v>0</v>
      </c>
      <c r="L93">
        <v>88.4</v>
      </c>
      <c r="M93">
        <v>11.6</v>
      </c>
      <c r="N93">
        <v>0</v>
      </c>
      <c r="O93">
        <v>0</v>
      </c>
      <c r="P93">
        <v>0</v>
      </c>
      <c r="Q93">
        <v>100</v>
      </c>
      <c r="R93">
        <v>0</v>
      </c>
      <c r="S93">
        <v>0</v>
      </c>
      <c r="T93">
        <v>0</v>
      </c>
      <c r="U93">
        <v>0</v>
      </c>
      <c r="V93">
        <v>100</v>
      </c>
      <c r="W93">
        <v>0</v>
      </c>
      <c r="X93">
        <v>0</v>
      </c>
      <c r="Y93">
        <v>0</v>
      </c>
      <c r="Z93">
        <v>0</v>
      </c>
      <c r="AB93" s="1">
        <v>15162420</v>
      </c>
      <c r="AC93" s="1">
        <v>15148822</v>
      </c>
      <c r="AD93" s="1">
        <v>106041759</v>
      </c>
      <c r="AF93">
        <f t="shared" si="24"/>
        <v>3.93</v>
      </c>
      <c r="AG93">
        <f t="shared" si="25"/>
        <v>3.8840000000000003</v>
      </c>
      <c r="AH93">
        <f t="shared" si="26"/>
        <v>4</v>
      </c>
      <c r="AI93">
        <f t="shared" si="27"/>
        <v>4</v>
      </c>
      <c r="AK93" s="7">
        <f t="shared" si="28"/>
        <v>461.63619979234551</v>
      </c>
      <c r="AL93" s="7">
        <f t="shared" si="29"/>
        <v>467.10356982078213</v>
      </c>
      <c r="AM93" s="7">
        <f t="shared" si="30"/>
        <v>453.55756629597948</v>
      </c>
      <c r="AN93" s="7">
        <f t="shared" si="31"/>
        <v>453.55756629597948</v>
      </c>
      <c r="AO93" s="7"/>
      <c r="AP93" s="7">
        <f t="shared" si="32"/>
        <v>2.1662079370071559</v>
      </c>
      <c r="AQ93" s="7">
        <f t="shared" si="33"/>
        <v>2.1408528313831536</v>
      </c>
      <c r="AR93" s="7">
        <f t="shared" si="34"/>
        <v>2.2047917933915073</v>
      </c>
      <c r="AS93" s="7">
        <f t="shared" si="35"/>
        <v>2.2047917933915073</v>
      </c>
    </row>
    <row r="94" spans="1:45" x14ac:dyDescent="0.2">
      <c r="A94">
        <v>10007833</v>
      </c>
      <c r="B94" t="s">
        <v>37</v>
      </c>
      <c r="C94">
        <v>53</v>
      </c>
      <c r="D94">
        <v>3.5</v>
      </c>
      <c r="F94">
        <v>30</v>
      </c>
      <c r="G94">
        <v>0</v>
      </c>
      <c r="H94">
        <v>6</v>
      </c>
      <c r="I94">
        <v>59</v>
      </c>
      <c r="J94">
        <v>31</v>
      </c>
      <c r="K94">
        <v>4</v>
      </c>
      <c r="L94">
        <v>0</v>
      </c>
      <c r="M94">
        <v>0</v>
      </c>
      <c r="N94">
        <v>77.8</v>
      </c>
      <c r="O94">
        <v>22.2</v>
      </c>
      <c r="P94">
        <v>0</v>
      </c>
      <c r="Q94">
        <v>0</v>
      </c>
      <c r="R94">
        <v>25</v>
      </c>
      <c r="S94">
        <v>50</v>
      </c>
      <c r="T94">
        <v>25</v>
      </c>
      <c r="U94">
        <v>0</v>
      </c>
      <c r="V94">
        <v>0</v>
      </c>
      <c r="W94">
        <v>0</v>
      </c>
      <c r="X94">
        <v>0</v>
      </c>
      <c r="Y94">
        <v>75</v>
      </c>
      <c r="Z94">
        <v>25</v>
      </c>
      <c r="AB94" s="1">
        <v>9600</v>
      </c>
      <c r="AC94" s="1">
        <v>-6571</v>
      </c>
      <c r="AD94" s="1">
        <v>-46000</v>
      </c>
      <c r="AF94">
        <f t="shared" si="24"/>
        <v>1.67</v>
      </c>
      <c r="AG94">
        <f t="shared" si="25"/>
        <v>1.7779999999999998</v>
      </c>
      <c r="AH94">
        <f t="shared" si="26"/>
        <v>2</v>
      </c>
      <c r="AI94">
        <f t="shared" si="27"/>
        <v>0.75</v>
      </c>
      <c r="AK94" s="7">
        <f t="shared" si="28"/>
        <v>-7.8699743370402055</v>
      </c>
      <c r="AL94" s="7">
        <f t="shared" si="29"/>
        <v>-7.3919331512132427</v>
      </c>
      <c r="AM94" s="7">
        <f t="shared" si="30"/>
        <v>-6.5714285714285712</v>
      </c>
      <c r="AN94" s="7">
        <f t="shared" si="31"/>
        <v>-17.523809523809526</v>
      </c>
      <c r="AO94" s="7"/>
      <c r="AP94" s="7">
        <f t="shared" si="32"/>
        <v>-127.06521739130434</v>
      </c>
      <c r="AQ94" s="7">
        <f t="shared" si="33"/>
        <v>-135.28260869565216</v>
      </c>
      <c r="AR94" s="7">
        <f t="shared" si="34"/>
        <v>-152.17391304347828</v>
      </c>
      <c r="AS94" s="7">
        <f t="shared" si="35"/>
        <v>-57.065217391304344</v>
      </c>
    </row>
    <row r="97" spans="32:46" x14ac:dyDescent="0.2">
      <c r="AF97" s="2" t="s">
        <v>138</v>
      </c>
      <c r="AK97" s="2" t="s">
        <v>138</v>
      </c>
      <c r="AP97" s="2" t="s">
        <v>138</v>
      </c>
    </row>
    <row r="98" spans="32:46" x14ac:dyDescent="0.2">
      <c r="AF98" s="6">
        <f>CORREL(AF$5:AF$94,AF$5:AF$94)</f>
        <v>1</v>
      </c>
      <c r="AG98" s="6">
        <f>CORREL(AF$5:AF$94,AG$5:AG$94)</f>
        <v>0.91722736284653394</v>
      </c>
      <c r="AH98" s="6">
        <f>CORREL(AF$5:AF$94,AH$5:AH$94)</f>
        <v>0.82441530598686341</v>
      </c>
      <c r="AI98" s="6">
        <f>CORREL(AF$5:AF$94,AI$5:AI$94)</f>
        <v>0.92403113363877931</v>
      </c>
      <c r="AJ98" s="6" t="s">
        <v>134</v>
      </c>
      <c r="AK98" s="6">
        <f>CORREL(AK$5:AK$94,AK$5:AK$94)</f>
        <v>0.99999999999999989</v>
      </c>
      <c r="AL98" s="6">
        <f>CORREL(AK$5:AK$94,AL$5:AL$94)</f>
        <v>0.99755008198120665</v>
      </c>
      <c r="AM98" s="6">
        <f>CORREL(AK$5:AK$94,AM$5:AM$94)</f>
        <v>0.94817905285772164</v>
      </c>
      <c r="AN98" s="6">
        <f>CORREL(AK$5:AK$94,AN$5:AN$94)</f>
        <v>0.97441038094459476</v>
      </c>
      <c r="AO98" s="6" t="s">
        <v>134</v>
      </c>
      <c r="AP98" s="6">
        <f>CORREL(AP$5:AP$94,AP$5:AP$94)</f>
        <v>1.0000000000000002</v>
      </c>
      <c r="AQ98" s="6">
        <f>CORREL(AP$5:AP$94,AQ$5:AQ$94)</f>
        <v>0.99849242543999839</v>
      </c>
      <c r="AR98" s="6">
        <f>CORREL(AP$5:AP$94,AR$5:AR$94)</f>
        <v>0.97840835308834018</v>
      </c>
      <c r="AS98" s="6">
        <f>CORREL(AP$5:AP$94,AS$5:AS$94)</f>
        <v>0.99372860567899668</v>
      </c>
      <c r="AT98" s="6" t="s">
        <v>134</v>
      </c>
    </row>
    <row r="99" spans="32:46" x14ac:dyDescent="0.2">
      <c r="AF99" s="6"/>
      <c r="AG99" s="6">
        <f>CORREL(AG$5:AG$94,AG$5:AG$94)</f>
        <v>1</v>
      </c>
      <c r="AH99" s="6">
        <f>CORREL(AG$5:AG$94,AH$5:AH$94)</f>
        <v>0.5550625365724613</v>
      </c>
      <c r="AI99" s="6">
        <f>CORREL(AG$5:AG$94,AI$5:AI$94)</f>
        <v>0.8467590307106595</v>
      </c>
      <c r="AJ99" s="6" t="s">
        <v>135</v>
      </c>
      <c r="AK99" s="6"/>
      <c r="AL99" s="6">
        <f>CORREL(AL$5:AL$94,AL$5:AL$94)</f>
        <v>1.0000000000000002</v>
      </c>
      <c r="AM99" s="6">
        <f>CORREL(AL$5:AL$94,AM$5:AM$94)</f>
        <v>0.92861731030433514</v>
      </c>
      <c r="AN99" s="6">
        <f>CORREL(AL$5:AL$94,AN$5:AN$94)</f>
        <v>0.9687697882777988</v>
      </c>
      <c r="AO99" s="6" t="s">
        <v>135</v>
      </c>
      <c r="AP99" s="6"/>
      <c r="AQ99" s="6">
        <f>CORREL(AQ$5:AQ$94,AQ$5:AQ$94)</f>
        <v>0.99999999999999989</v>
      </c>
      <c r="AR99" s="6">
        <f>CORREL(AQ$5:AQ$94,AR$5:AR$94)</f>
        <v>0.96592214913639862</v>
      </c>
      <c r="AS99" s="6">
        <f>CORREL(AQ$5:AQ$94,AS$5:AS$94)</f>
        <v>0.99275597829176843</v>
      </c>
      <c r="AT99" s="6" t="s">
        <v>135</v>
      </c>
    </row>
    <row r="100" spans="32:46" x14ac:dyDescent="0.2">
      <c r="AF100" s="6"/>
      <c r="AG100" s="6"/>
      <c r="AH100" s="6">
        <f>CORREL(AH$5:AH$94,AH$5:AH$94)</f>
        <v>1</v>
      </c>
      <c r="AI100" s="6">
        <f>CORREL(AH$5:AH$94,AI$5:AI$94)</f>
        <v>0.66548989352294408</v>
      </c>
      <c r="AJ100" s="6" t="s">
        <v>136</v>
      </c>
      <c r="AK100" s="6"/>
      <c r="AL100" s="6"/>
      <c r="AM100" s="6">
        <f>CORREL(AM$5:AM$94,AM$5:AM$94)</f>
        <v>1.0000000000000002</v>
      </c>
      <c r="AN100" s="6">
        <f>CORREL(AM$5:AM$94,AN$5:AN$94)</f>
        <v>0.91203791971518211</v>
      </c>
      <c r="AO100" s="6" t="s">
        <v>136</v>
      </c>
      <c r="AP100" s="6"/>
      <c r="AQ100" s="6"/>
      <c r="AR100" s="6">
        <f>CORREL(AR$5:AR$94,AR$5:AR$94)</f>
        <v>1.0000000000000002</v>
      </c>
      <c r="AS100" s="6">
        <f>CORREL(AR$5:AR$94,AS$5:AS$94)</f>
        <v>0.96487641840638283</v>
      </c>
      <c r="AT100" s="6" t="s">
        <v>136</v>
      </c>
    </row>
    <row r="101" spans="32:46" x14ac:dyDescent="0.2">
      <c r="AF101" s="6"/>
      <c r="AG101" s="6"/>
      <c r="AH101" s="6"/>
      <c r="AI101" s="6">
        <f>CORREL(AI$5:AI$94,AI$5:AI$94)</f>
        <v>1</v>
      </c>
      <c r="AJ101" s="6" t="s">
        <v>137</v>
      </c>
      <c r="AK101" s="6"/>
      <c r="AL101" s="6"/>
      <c r="AM101" s="6"/>
      <c r="AN101" s="6">
        <f>CORREL(AN$5:AN$94,AN$5:AN$94)</f>
        <v>1</v>
      </c>
      <c r="AO101" s="6" t="s">
        <v>137</v>
      </c>
      <c r="AP101" s="6"/>
      <c r="AQ101" s="6"/>
      <c r="AR101" s="6"/>
      <c r="AS101" s="6">
        <f>CORREL(AS$5:AS$94,AS$5:AS$94)</f>
        <v>1</v>
      </c>
      <c r="AT101" s="6" t="s">
        <v>137</v>
      </c>
    </row>
  </sheetData>
  <sortState xmlns:xlrd2="http://schemas.microsoft.com/office/spreadsheetml/2017/richdata2" ref="A5:AS94">
    <sortCondition descending="1" ref="AP5:AP94"/>
  </sortState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1AD4-8A81-774B-920D-84BD3C3745C9}">
  <dimension ref="A1:AT101"/>
  <sheetViews>
    <sheetView tabSelected="1" workbookViewId="0">
      <pane ySplit="4" topLeftCell="A5" activePane="bottomLeft" state="frozen"/>
      <selection pane="bottomLeft" activeCell="AS5" sqref="AS5"/>
    </sheetView>
  </sheetViews>
  <sheetFormatPr baseColWidth="10" defaultRowHeight="16" x14ac:dyDescent="0.2"/>
  <cols>
    <col min="2" max="2" width="32.33203125" customWidth="1"/>
    <col min="3" max="6" width="6.5" customWidth="1"/>
    <col min="7" max="27" width="6.33203125" hidden="1" customWidth="1"/>
    <col min="28" max="29" width="10.83203125" hidden="1" customWidth="1"/>
    <col min="31" max="31" width="6.5" customWidth="1"/>
    <col min="32" max="35" width="9.1640625" customWidth="1"/>
    <col min="36" max="36" width="4.83203125" customWidth="1"/>
    <col min="37" max="40" width="10.83203125" customWidth="1"/>
    <col min="41" max="41" width="7.83203125" customWidth="1"/>
    <col min="42" max="43" width="11.6640625" bestFit="1" customWidth="1"/>
    <col min="44" max="44" width="11.33203125" bestFit="1" customWidth="1"/>
    <col min="45" max="45" width="11" bestFit="1" customWidth="1"/>
    <col min="46" max="46" width="6.33203125" customWidth="1"/>
  </cols>
  <sheetData>
    <row r="1" spans="1:46" s="4" customFormat="1" ht="24" x14ac:dyDescent="0.3">
      <c r="A1" s="4" t="s">
        <v>154</v>
      </c>
      <c r="G1" s="5" t="s">
        <v>133</v>
      </c>
    </row>
    <row r="2" spans="1:46" s="5" customFormat="1" x14ac:dyDescent="0.2">
      <c r="G2" s="5">
        <v>8</v>
      </c>
      <c r="H2" s="5">
        <v>2</v>
      </c>
      <c r="I2" s="5">
        <v>0</v>
      </c>
      <c r="J2" s="5">
        <v>0</v>
      </c>
    </row>
    <row r="3" spans="1:46" s="3" customFormat="1" ht="19" x14ac:dyDescent="0.25">
      <c r="C3" s="3" t="s">
        <v>139</v>
      </c>
      <c r="G3" s="3" t="s">
        <v>127</v>
      </c>
      <c r="L3" s="3" t="s">
        <v>128</v>
      </c>
      <c r="Q3" s="3" t="s">
        <v>129</v>
      </c>
      <c r="V3" s="3" t="s">
        <v>130</v>
      </c>
      <c r="AB3" s="3" t="s">
        <v>131</v>
      </c>
      <c r="AF3" s="3" t="s">
        <v>149</v>
      </c>
      <c r="AK3" s="3" t="s">
        <v>141</v>
      </c>
      <c r="AP3" s="3" t="s">
        <v>142</v>
      </c>
    </row>
    <row r="4" spans="1:46" s="2" customForma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29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150</v>
      </c>
      <c r="AG4" s="2" t="s">
        <v>151</v>
      </c>
      <c r="AH4" s="2" t="s">
        <v>152</v>
      </c>
      <c r="AI4" s="2" t="s">
        <v>153</v>
      </c>
      <c r="AJ4" s="2" t="s">
        <v>29</v>
      </c>
      <c r="AK4" s="2" t="s">
        <v>165</v>
      </c>
      <c r="AL4" s="2" t="s">
        <v>166</v>
      </c>
      <c r="AM4" s="2" t="s">
        <v>167</v>
      </c>
      <c r="AN4" s="2" t="s">
        <v>168</v>
      </c>
      <c r="AO4" s="2" t="s">
        <v>29</v>
      </c>
      <c r="AP4" s="2" t="s">
        <v>169</v>
      </c>
      <c r="AQ4" s="2" t="s">
        <v>170</v>
      </c>
      <c r="AR4" s="2" t="s">
        <v>171</v>
      </c>
      <c r="AS4" s="2" t="s">
        <v>172</v>
      </c>
      <c r="AT4" s="2" t="s">
        <v>29</v>
      </c>
    </row>
    <row r="5" spans="1:46" x14ac:dyDescent="0.2">
      <c r="A5">
        <v>10003956</v>
      </c>
      <c r="B5" t="s">
        <v>38</v>
      </c>
      <c r="C5">
        <v>79</v>
      </c>
      <c r="D5">
        <v>13.5</v>
      </c>
      <c r="F5">
        <v>100</v>
      </c>
      <c r="G5">
        <v>12</v>
      </c>
      <c r="H5">
        <v>30</v>
      </c>
      <c r="I5">
        <v>41</v>
      </c>
      <c r="J5">
        <v>17</v>
      </c>
      <c r="K5">
        <v>0</v>
      </c>
      <c r="L5">
        <v>20.6</v>
      </c>
      <c r="M5">
        <v>50</v>
      </c>
      <c r="N5">
        <v>26.5</v>
      </c>
      <c r="O5">
        <v>2.9</v>
      </c>
      <c r="P5">
        <v>0</v>
      </c>
      <c r="Q5">
        <v>0</v>
      </c>
      <c r="R5">
        <v>0</v>
      </c>
      <c r="S5">
        <v>75</v>
      </c>
      <c r="T5">
        <v>25</v>
      </c>
      <c r="U5">
        <v>0</v>
      </c>
      <c r="V5">
        <v>0</v>
      </c>
      <c r="W5">
        <v>0</v>
      </c>
      <c r="X5">
        <v>37.5</v>
      </c>
      <c r="Y5">
        <v>62.5</v>
      </c>
      <c r="Z5">
        <v>0</v>
      </c>
      <c r="AB5" s="1">
        <v>10000</v>
      </c>
      <c r="AC5" s="1">
        <v>11571</v>
      </c>
      <c r="AD5" s="1">
        <v>81000</v>
      </c>
      <c r="AF5" s="8">
        <f t="shared" ref="AF5:AF36" si="0">($G$2*G5+$H$2*H5+$I$2*I5+$J$2*J5)/100</f>
        <v>1.56</v>
      </c>
      <c r="AG5" s="8">
        <f t="shared" ref="AG5:AG36" si="1">($G$2*L5+$H$2*M5+$I$2*N5+$J$2*O5)/100</f>
        <v>2.6480000000000001</v>
      </c>
      <c r="AH5" s="8">
        <f t="shared" ref="AH5:AH36" si="2">($G$2*Q5+$H$2*R5+$I$2*S5+$J$2*T5)/100</f>
        <v>0</v>
      </c>
      <c r="AI5" s="8">
        <f t="shared" ref="AI5:AI36" si="3">($G$2*V5+$H$2*W5+$I$2*X5+$J$2*Y5)/100</f>
        <v>0</v>
      </c>
      <c r="AK5" s="7">
        <f t="shared" ref="AK5:AK36" si="4">($AD5/1000)/($D5*AF5)</f>
        <v>3.8461538461538458</v>
      </c>
      <c r="AL5" s="7">
        <f t="shared" ref="AL5:AL36" si="5">($AD5/1000)/($D5*AG5)</f>
        <v>2.2658610271903319</v>
      </c>
      <c r="AM5" s="7" t="e">
        <f t="shared" ref="AM5:AM36" si="6">($AD5/1000)/($D5*AH5)</f>
        <v>#DIV/0!</v>
      </c>
      <c r="AN5" s="7" t="e">
        <f t="shared" ref="AN5:AN36" si="7">($AD5/1000)/($D5*AI5)</f>
        <v>#DIV/0!</v>
      </c>
      <c r="AP5" s="7">
        <f t="shared" ref="AP5:AP36" si="8">1000/AK5</f>
        <v>260</v>
      </c>
      <c r="AQ5" s="7">
        <f t="shared" ref="AQ5:AQ36" si="9">1000/AL5</f>
        <v>441.33333333333343</v>
      </c>
      <c r="AR5" s="7" t="e">
        <f t="shared" ref="AR5:AR36" si="10">1000/AM5</f>
        <v>#DIV/0!</v>
      </c>
      <c r="AS5" s="7" t="e">
        <f t="shared" ref="AS5:AS36" si="11">1000/AN5</f>
        <v>#DIV/0!</v>
      </c>
    </row>
    <row r="6" spans="1:46" x14ac:dyDescent="0.2">
      <c r="A6">
        <v>10007760</v>
      </c>
      <c r="B6" t="s">
        <v>43</v>
      </c>
      <c r="C6">
        <v>13</v>
      </c>
      <c r="D6">
        <v>25.6</v>
      </c>
      <c r="F6">
        <v>100</v>
      </c>
      <c r="G6">
        <v>50</v>
      </c>
      <c r="H6">
        <v>41</v>
      </c>
      <c r="I6">
        <v>9</v>
      </c>
      <c r="J6">
        <v>0</v>
      </c>
      <c r="K6">
        <v>0</v>
      </c>
      <c r="L6">
        <v>55</v>
      </c>
      <c r="M6">
        <v>41.7</v>
      </c>
      <c r="N6">
        <v>3.3</v>
      </c>
      <c r="O6">
        <v>0</v>
      </c>
      <c r="P6">
        <v>0</v>
      </c>
      <c r="Q6">
        <v>66.7</v>
      </c>
      <c r="R6">
        <v>33.299999999999997</v>
      </c>
      <c r="S6">
        <v>0</v>
      </c>
      <c r="T6">
        <v>0</v>
      </c>
      <c r="U6">
        <v>0</v>
      </c>
      <c r="V6">
        <v>0</v>
      </c>
      <c r="W6">
        <v>50</v>
      </c>
      <c r="X6">
        <v>50</v>
      </c>
      <c r="Y6">
        <v>0</v>
      </c>
      <c r="Z6">
        <v>0</v>
      </c>
      <c r="AB6" s="1">
        <v>246263</v>
      </c>
      <c r="AC6" s="1">
        <v>241738</v>
      </c>
      <c r="AD6" s="1">
        <v>1692167</v>
      </c>
      <c r="AF6" s="8">
        <f t="shared" si="0"/>
        <v>4.82</v>
      </c>
      <c r="AG6" s="8">
        <f t="shared" si="1"/>
        <v>5.234</v>
      </c>
      <c r="AH6" s="8">
        <f t="shared" si="2"/>
        <v>6.0020000000000007</v>
      </c>
      <c r="AI6" s="8">
        <f t="shared" si="3"/>
        <v>1</v>
      </c>
      <c r="AK6" s="7">
        <f t="shared" si="4"/>
        <v>13.713749675829874</v>
      </c>
      <c r="AL6" s="7">
        <f t="shared" si="5"/>
        <v>12.629016705674436</v>
      </c>
      <c r="AM6" s="7">
        <f t="shared" si="6"/>
        <v>11.013041225841384</v>
      </c>
      <c r="AN6" s="7">
        <f t="shared" si="7"/>
        <v>66.100273437499993</v>
      </c>
      <c r="AP6" s="7">
        <f t="shared" si="8"/>
        <v>72.919516808920164</v>
      </c>
      <c r="AQ6" s="7">
        <f t="shared" si="9"/>
        <v>79.182728418648992</v>
      </c>
      <c r="AR6" s="7">
        <f t="shared" si="10"/>
        <v>90.801439810609722</v>
      </c>
      <c r="AS6" s="7">
        <f t="shared" si="11"/>
        <v>15.128530458282192</v>
      </c>
    </row>
    <row r="7" spans="1:46" x14ac:dyDescent="0.2">
      <c r="A7">
        <v>10001282</v>
      </c>
      <c r="B7" t="s">
        <v>41</v>
      </c>
      <c r="C7">
        <v>95</v>
      </c>
      <c r="D7">
        <v>64.41</v>
      </c>
      <c r="F7">
        <v>90</v>
      </c>
      <c r="G7">
        <v>11</v>
      </c>
      <c r="H7">
        <v>59</v>
      </c>
      <c r="I7">
        <v>30</v>
      </c>
      <c r="J7">
        <v>0</v>
      </c>
      <c r="K7">
        <v>0</v>
      </c>
      <c r="L7">
        <v>19.100000000000001</v>
      </c>
      <c r="M7">
        <v>61.8</v>
      </c>
      <c r="N7">
        <v>18.399999999999999</v>
      </c>
      <c r="O7">
        <v>0.7</v>
      </c>
      <c r="P7">
        <v>0</v>
      </c>
      <c r="Q7">
        <v>0</v>
      </c>
      <c r="R7">
        <v>50</v>
      </c>
      <c r="S7">
        <v>50</v>
      </c>
      <c r="T7">
        <v>0</v>
      </c>
      <c r="U7">
        <v>0</v>
      </c>
      <c r="V7">
        <v>0</v>
      </c>
      <c r="W7">
        <v>62.5</v>
      </c>
      <c r="X7">
        <v>37.5</v>
      </c>
      <c r="Y7">
        <v>0</v>
      </c>
      <c r="Z7">
        <v>0</v>
      </c>
      <c r="AB7" s="1">
        <v>618906</v>
      </c>
      <c r="AC7" s="1">
        <v>483240</v>
      </c>
      <c r="AD7" s="1">
        <v>3382680</v>
      </c>
      <c r="AF7" s="8">
        <f t="shared" si="0"/>
        <v>2.06</v>
      </c>
      <c r="AG7" s="8">
        <f t="shared" si="1"/>
        <v>2.7639999999999998</v>
      </c>
      <c r="AH7" s="8">
        <f t="shared" si="2"/>
        <v>1</v>
      </c>
      <c r="AI7" s="8">
        <f t="shared" si="3"/>
        <v>1.25</v>
      </c>
      <c r="AK7" s="7">
        <f t="shared" si="4"/>
        <v>25.494141746668415</v>
      </c>
      <c r="AL7" s="7">
        <f t="shared" si="5"/>
        <v>19.000698986301352</v>
      </c>
      <c r="AM7" s="7">
        <f t="shared" si="6"/>
        <v>52.517931998136937</v>
      </c>
      <c r="AN7" s="7">
        <f t="shared" si="7"/>
        <v>42.01434559850955</v>
      </c>
      <c r="AP7" s="7">
        <f t="shared" si="8"/>
        <v>39.224697577069072</v>
      </c>
      <c r="AQ7" s="7">
        <f t="shared" si="9"/>
        <v>52.629642768455781</v>
      </c>
      <c r="AR7" s="7">
        <f t="shared" si="10"/>
        <v>19.041115328674305</v>
      </c>
      <c r="AS7" s="7">
        <f t="shared" si="11"/>
        <v>23.801394160842882</v>
      </c>
    </row>
    <row r="8" spans="1:46" x14ac:dyDescent="0.2">
      <c r="A8">
        <v>10007141</v>
      </c>
      <c r="B8" t="s">
        <v>39</v>
      </c>
      <c r="C8">
        <v>29</v>
      </c>
      <c r="D8">
        <v>14</v>
      </c>
      <c r="F8">
        <v>55</v>
      </c>
      <c r="G8">
        <v>6</v>
      </c>
      <c r="H8">
        <v>47</v>
      </c>
      <c r="I8">
        <v>38</v>
      </c>
      <c r="J8">
        <v>9</v>
      </c>
      <c r="K8">
        <v>0</v>
      </c>
      <c r="L8">
        <v>10</v>
      </c>
      <c r="M8">
        <v>56.7</v>
      </c>
      <c r="N8">
        <v>30</v>
      </c>
      <c r="O8">
        <v>3.3</v>
      </c>
      <c r="P8">
        <v>0</v>
      </c>
      <c r="Q8">
        <v>0</v>
      </c>
      <c r="R8">
        <v>50</v>
      </c>
      <c r="S8">
        <v>50</v>
      </c>
      <c r="T8">
        <v>0</v>
      </c>
      <c r="U8">
        <v>0</v>
      </c>
      <c r="V8">
        <v>0</v>
      </c>
      <c r="W8">
        <v>0</v>
      </c>
      <c r="X8">
        <v>50</v>
      </c>
      <c r="Y8">
        <v>50</v>
      </c>
      <c r="Z8">
        <v>0</v>
      </c>
      <c r="AB8" s="1">
        <v>84742</v>
      </c>
      <c r="AC8" s="1">
        <v>75733</v>
      </c>
      <c r="AD8" s="1">
        <v>530131</v>
      </c>
      <c r="AF8" s="8">
        <f t="shared" si="0"/>
        <v>1.42</v>
      </c>
      <c r="AG8" s="8">
        <f t="shared" si="1"/>
        <v>1.9340000000000002</v>
      </c>
      <c r="AH8" s="8">
        <f t="shared" si="2"/>
        <v>1</v>
      </c>
      <c r="AI8" s="8">
        <f t="shared" si="3"/>
        <v>0</v>
      </c>
      <c r="AK8" s="7">
        <f t="shared" si="4"/>
        <v>26.666549295774647</v>
      </c>
      <c r="AL8" s="7">
        <f t="shared" si="5"/>
        <v>19.579369183040331</v>
      </c>
      <c r="AM8" s="7">
        <f t="shared" si="6"/>
        <v>37.866499999999995</v>
      </c>
      <c r="AN8" s="7" t="e">
        <f t="shared" si="7"/>
        <v>#DIV/0!</v>
      </c>
      <c r="AP8" s="7">
        <f t="shared" si="8"/>
        <v>37.50016505354337</v>
      </c>
      <c r="AQ8" s="7">
        <f t="shared" si="9"/>
        <v>51.074168460248501</v>
      </c>
      <c r="AR8" s="7">
        <f t="shared" si="10"/>
        <v>26.408566939115051</v>
      </c>
      <c r="AS8" s="7" t="e">
        <f t="shared" si="11"/>
        <v>#DIV/0!</v>
      </c>
    </row>
    <row r="9" spans="1:46" x14ac:dyDescent="0.2">
      <c r="A9">
        <v>10004113</v>
      </c>
      <c r="B9" t="s">
        <v>51</v>
      </c>
      <c r="C9">
        <v>87</v>
      </c>
      <c r="D9">
        <v>26</v>
      </c>
      <c r="F9">
        <v>100</v>
      </c>
      <c r="G9">
        <v>31</v>
      </c>
      <c r="H9">
        <v>62</v>
      </c>
      <c r="I9">
        <v>7</v>
      </c>
      <c r="J9">
        <v>0</v>
      </c>
      <c r="K9">
        <v>0</v>
      </c>
      <c r="L9">
        <v>21.5</v>
      </c>
      <c r="M9">
        <v>72.3</v>
      </c>
      <c r="N9">
        <v>6.2</v>
      </c>
      <c r="O9">
        <v>0</v>
      </c>
      <c r="P9">
        <v>0</v>
      </c>
      <c r="Q9">
        <v>66.7</v>
      </c>
      <c r="R9">
        <v>33.299999999999997</v>
      </c>
      <c r="S9">
        <v>0</v>
      </c>
      <c r="T9">
        <v>0</v>
      </c>
      <c r="U9">
        <v>0</v>
      </c>
      <c r="V9">
        <v>12.5</v>
      </c>
      <c r="W9">
        <v>62.5</v>
      </c>
      <c r="X9">
        <v>25</v>
      </c>
      <c r="Y9">
        <v>0</v>
      </c>
      <c r="Z9">
        <v>0</v>
      </c>
      <c r="AB9" s="1">
        <v>468260</v>
      </c>
      <c r="AC9" s="1">
        <v>417696</v>
      </c>
      <c r="AD9" s="1">
        <v>2923877</v>
      </c>
      <c r="AF9" s="8">
        <f t="shared" si="0"/>
        <v>3.72</v>
      </c>
      <c r="AG9" s="8">
        <f t="shared" si="1"/>
        <v>3.1660000000000004</v>
      </c>
      <c r="AH9" s="8">
        <f t="shared" si="2"/>
        <v>6.0020000000000007</v>
      </c>
      <c r="AI9" s="8">
        <f t="shared" si="3"/>
        <v>2.25</v>
      </c>
      <c r="AK9" s="7">
        <f t="shared" si="4"/>
        <v>30.230324648469811</v>
      </c>
      <c r="AL9" s="7">
        <f t="shared" si="5"/>
        <v>35.520154040526748</v>
      </c>
      <c r="AM9" s="7">
        <f t="shared" si="6"/>
        <v>18.736555763463457</v>
      </c>
      <c r="AN9" s="7">
        <f t="shared" si="7"/>
        <v>49.980803418803418</v>
      </c>
      <c r="AP9" s="7">
        <f t="shared" si="8"/>
        <v>33.07936688171219</v>
      </c>
      <c r="AQ9" s="7">
        <f t="shared" si="9"/>
        <v>28.153031061156131</v>
      </c>
      <c r="AR9" s="7">
        <f t="shared" si="10"/>
        <v>53.371602156999089</v>
      </c>
      <c r="AS9" s="7">
        <f t="shared" si="11"/>
        <v>20.00768158168076</v>
      </c>
    </row>
    <row r="10" spans="1:46" x14ac:dyDescent="0.2">
      <c r="A10">
        <v>10006566</v>
      </c>
      <c r="B10" t="s">
        <v>40</v>
      </c>
      <c r="C10">
        <v>150</v>
      </c>
      <c r="D10">
        <v>9.8000000000000007</v>
      </c>
      <c r="F10">
        <v>70</v>
      </c>
      <c r="G10">
        <v>10</v>
      </c>
      <c r="H10">
        <v>40</v>
      </c>
      <c r="I10">
        <v>18</v>
      </c>
      <c r="J10">
        <v>32</v>
      </c>
      <c r="K10">
        <v>0</v>
      </c>
      <c r="L10">
        <v>16</v>
      </c>
      <c r="M10">
        <v>68</v>
      </c>
      <c r="N10">
        <v>16</v>
      </c>
      <c r="O10">
        <v>0</v>
      </c>
      <c r="P10">
        <v>0</v>
      </c>
      <c r="Q10">
        <v>0</v>
      </c>
      <c r="R10">
        <v>0</v>
      </c>
      <c r="S10">
        <v>0</v>
      </c>
      <c r="T10">
        <v>100</v>
      </c>
      <c r="U10">
        <v>0</v>
      </c>
      <c r="V10">
        <v>0</v>
      </c>
      <c r="W10">
        <v>0</v>
      </c>
      <c r="X10">
        <v>50</v>
      </c>
      <c r="Y10">
        <v>50</v>
      </c>
      <c r="Z10">
        <v>0</v>
      </c>
      <c r="AB10" s="1">
        <v>56066</v>
      </c>
      <c r="AC10" s="1">
        <v>71047</v>
      </c>
      <c r="AD10" s="1">
        <v>497334</v>
      </c>
      <c r="AF10" s="8">
        <f t="shared" si="0"/>
        <v>1.6</v>
      </c>
      <c r="AG10" s="8">
        <f t="shared" si="1"/>
        <v>2.64</v>
      </c>
      <c r="AH10" s="8">
        <f t="shared" si="2"/>
        <v>0</v>
      </c>
      <c r="AI10" s="8">
        <f t="shared" si="3"/>
        <v>0</v>
      </c>
      <c r="AK10" s="7">
        <f t="shared" si="4"/>
        <v>31.717729591836733</v>
      </c>
      <c r="AL10" s="7">
        <f t="shared" si="5"/>
        <v>19.222866419294988</v>
      </c>
      <c r="AM10" s="7" t="e">
        <f t="shared" si="6"/>
        <v>#DIV/0!</v>
      </c>
      <c r="AN10" s="7" t="e">
        <f t="shared" si="7"/>
        <v>#DIV/0!</v>
      </c>
      <c r="AP10" s="7">
        <f t="shared" si="8"/>
        <v>31.528107871169077</v>
      </c>
      <c r="AQ10" s="7">
        <f t="shared" si="9"/>
        <v>52.021377987428977</v>
      </c>
      <c r="AR10" s="7" t="e">
        <f t="shared" si="10"/>
        <v>#DIV/0!</v>
      </c>
      <c r="AS10" s="7" t="e">
        <f t="shared" si="11"/>
        <v>#DIV/0!</v>
      </c>
    </row>
    <row r="11" spans="1:46" x14ac:dyDescent="0.2">
      <c r="A11">
        <v>10007823</v>
      </c>
      <c r="B11" t="s">
        <v>42</v>
      </c>
      <c r="C11">
        <v>43</v>
      </c>
      <c r="D11">
        <v>19</v>
      </c>
      <c r="F11">
        <v>95</v>
      </c>
      <c r="G11">
        <v>10</v>
      </c>
      <c r="H11">
        <v>40</v>
      </c>
      <c r="I11">
        <v>40</v>
      </c>
      <c r="J11">
        <v>10</v>
      </c>
      <c r="K11">
        <v>0</v>
      </c>
      <c r="L11">
        <v>16.7</v>
      </c>
      <c r="M11">
        <v>56.2</v>
      </c>
      <c r="N11">
        <v>27.1</v>
      </c>
      <c r="O11">
        <v>0</v>
      </c>
      <c r="P11">
        <v>0</v>
      </c>
      <c r="Q11">
        <v>0</v>
      </c>
      <c r="R11">
        <v>25</v>
      </c>
      <c r="S11">
        <v>50</v>
      </c>
      <c r="T11">
        <v>25</v>
      </c>
      <c r="U11">
        <v>0</v>
      </c>
      <c r="V11">
        <v>0</v>
      </c>
      <c r="W11">
        <v>0</v>
      </c>
      <c r="X11">
        <v>75</v>
      </c>
      <c r="Y11">
        <v>25</v>
      </c>
      <c r="Z11">
        <v>0</v>
      </c>
      <c r="AB11" s="1">
        <v>191697</v>
      </c>
      <c r="AC11" s="1">
        <v>144642</v>
      </c>
      <c r="AD11" s="1">
        <v>1012495</v>
      </c>
      <c r="AF11" s="8">
        <f t="shared" si="0"/>
        <v>1.6</v>
      </c>
      <c r="AG11" s="8">
        <f t="shared" si="1"/>
        <v>2.46</v>
      </c>
      <c r="AH11" s="8">
        <f t="shared" si="2"/>
        <v>0.5</v>
      </c>
      <c r="AI11" s="8">
        <f t="shared" si="3"/>
        <v>0</v>
      </c>
      <c r="AK11" s="7">
        <f t="shared" si="4"/>
        <v>33.305756578947367</v>
      </c>
      <c r="AL11" s="7">
        <f t="shared" si="5"/>
        <v>21.662280701754383</v>
      </c>
      <c r="AM11" s="7">
        <f t="shared" si="6"/>
        <v>106.57842105263158</v>
      </c>
      <c r="AN11" s="7" t="e">
        <f t="shared" si="7"/>
        <v>#DIV/0!</v>
      </c>
      <c r="AP11" s="7">
        <f t="shared" si="8"/>
        <v>30.024839628837675</v>
      </c>
      <c r="AQ11" s="7">
        <f t="shared" si="9"/>
        <v>46.163190929337929</v>
      </c>
      <c r="AR11" s="7">
        <f t="shared" si="10"/>
        <v>9.3827623840117731</v>
      </c>
      <c r="AS11" s="7" t="e">
        <f t="shared" si="11"/>
        <v>#DIV/0!</v>
      </c>
    </row>
    <row r="12" spans="1:46" x14ac:dyDescent="0.2">
      <c r="A12">
        <v>10007140</v>
      </c>
      <c r="B12" t="s">
        <v>46</v>
      </c>
      <c r="C12">
        <v>15</v>
      </c>
      <c r="D12">
        <v>30</v>
      </c>
      <c r="F12">
        <v>35</v>
      </c>
      <c r="G12">
        <v>11</v>
      </c>
      <c r="H12">
        <v>49</v>
      </c>
      <c r="I12">
        <v>28</v>
      </c>
      <c r="J12">
        <v>4</v>
      </c>
      <c r="K12">
        <v>8</v>
      </c>
      <c r="L12">
        <v>10.7</v>
      </c>
      <c r="M12">
        <v>61.3</v>
      </c>
      <c r="N12">
        <v>28</v>
      </c>
      <c r="O12">
        <v>0</v>
      </c>
      <c r="P12">
        <v>0</v>
      </c>
      <c r="Q12">
        <v>16.7</v>
      </c>
      <c r="R12">
        <v>50</v>
      </c>
      <c r="S12">
        <v>0</v>
      </c>
      <c r="T12">
        <v>0</v>
      </c>
      <c r="U12">
        <v>33.299999999999997</v>
      </c>
      <c r="V12">
        <v>0</v>
      </c>
      <c r="W12">
        <v>0</v>
      </c>
      <c r="X12">
        <v>75</v>
      </c>
      <c r="Y12">
        <v>25</v>
      </c>
      <c r="Z12">
        <v>0</v>
      </c>
      <c r="AB12" s="1">
        <v>288800</v>
      </c>
      <c r="AC12" s="1">
        <v>275428</v>
      </c>
      <c r="AD12" s="1">
        <v>1928000</v>
      </c>
      <c r="AF12" s="8">
        <f t="shared" si="0"/>
        <v>1.86</v>
      </c>
      <c r="AG12" s="8">
        <f t="shared" si="1"/>
        <v>2.0819999999999999</v>
      </c>
      <c r="AH12" s="8">
        <f t="shared" si="2"/>
        <v>2.3359999999999999</v>
      </c>
      <c r="AI12" s="8">
        <f t="shared" si="3"/>
        <v>0</v>
      </c>
      <c r="AK12" s="7">
        <f t="shared" si="4"/>
        <v>34.551971326164875</v>
      </c>
      <c r="AL12" s="7">
        <f t="shared" si="5"/>
        <v>30.8677553634326</v>
      </c>
      <c r="AM12" s="7">
        <f t="shared" si="6"/>
        <v>27.511415525114156</v>
      </c>
      <c r="AN12" s="7" t="e">
        <f t="shared" si="7"/>
        <v>#DIV/0!</v>
      </c>
      <c r="AP12" s="7">
        <f t="shared" si="8"/>
        <v>28.941908713692946</v>
      </c>
      <c r="AQ12" s="7">
        <f t="shared" si="9"/>
        <v>32.396265560165972</v>
      </c>
      <c r="AR12" s="7">
        <f t="shared" si="10"/>
        <v>36.348547717842322</v>
      </c>
      <c r="AS12" s="7" t="e">
        <f t="shared" si="11"/>
        <v>#DIV/0!</v>
      </c>
    </row>
    <row r="13" spans="1:46" x14ac:dyDescent="0.2">
      <c r="A13">
        <v>10007148</v>
      </c>
      <c r="B13" t="s">
        <v>48</v>
      </c>
      <c r="C13">
        <v>62</v>
      </c>
      <c r="D13">
        <v>27.2</v>
      </c>
      <c r="F13">
        <v>85</v>
      </c>
      <c r="G13">
        <v>13</v>
      </c>
      <c r="H13">
        <v>54</v>
      </c>
      <c r="I13">
        <v>28</v>
      </c>
      <c r="J13">
        <v>4</v>
      </c>
      <c r="K13">
        <v>1</v>
      </c>
      <c r="L13">
        <v>14.7</v>
      </c>
      <c r="M13">
        <v>61.8</v>
      </c>
      <c r="N13">
        <v>20.6</v>
      </c>
      <c r="O13">
        <v>1.4</v>
      </c>
      <c r="P13">
        <v>1.5</v>
      </c>
      <c r="Q13">
        <v>16.7</v>
      </c>
      <c r="R13">
        <v>66.599999999999994</v>
      </c>
      <c r="S13">
        <v>16.7</v>
      </c>
      <c r="T13">
        <v>0</v>
      </c>
      <c r="U13">
        <v>0</v>
      </c>
      <c r="V13">
        <v>0</v>
      </c>
      <c r="W13">
        <v>0</v>
      </c>
      <c r="X13">
        <v>75</v>
      </c>
      <c r="Y13">
        <v>25</v>
      </c>
      <c r="Z13">
        <v>0</v>
      </c>
      <c r="AB13" s="1">
        <v>294420</v>
      </c>
      <c r="AC13" s="1">
        <v>286117</v>
      </c>
      <c r="AD13" s="1">
        <v>2002821</v>
      </c>
      <c r="AF13" s="8">
        <f t="shared" si="0"/>
        <v>2.12</v>
      </c>
      <c r="AG13" s="8">
        <f t="shared" si="1"/>
        <v>2.4119999999999999</v>
      </c>
      <c r="AH13" s="8">
        <f t="shared" si="2"/>
        <v>2.6679999999999997</v>
      </c>
      <c r="AI13" s="8">
        <f t="shared" si="3"/>
        <v>0</v>
      </c>
      <c r="AK13" s="7">
        <f t="shared" si="4"/>
        <v>34.732606132075468</v>
      </c>
      <c r="AL13" s="7">
        <f t="shared" si="5"/>
        <v>30.527829601990053</v>
      </c>
      <c r="AM13" s="7">
        <f t="shared" si="6"/>
        <v>27.598622563718141</v>
      </c>
      <c r="AN13" s="7" t="e">
        <f t="shared" si="7"/>
        <v>#DIV/0!</v>
      </c>
      <c r="AP13" s="7">
        <f t="shared" si="8"/>
        <v>28.791389744765013</v>
      </c>
      <c r="AQ13" s="7">
        <f t="shared" si="9"/>
        <v>32.756996256779807</v>
      </c>
      <c r="AR13" s="7">
        <f t="shared" si="10"/>
        <v>36.233692376902376</v>
      </c>
      <c r="AS13" s="7" t="e">
        <f t="shared" si="11"/>
        <v>#DIV/0!</v>
      </c>
    </row>
    <row r="14" spans="1:46" x14ac:dyDescent="0.2">
      <c r="A14">
        <v>10007146</v>
      </c>
      <c r="B14" t="s">
        <v>49</v>
      </c>
      <c r="C14">
        <v>55</v>
      </c>
      <c r="D14">
        <v>18.8</v>
      </c>
      <c r="F14">
        <v>35</v>
      </c>
      <c r="G14">
        <v>19</v>
      </c>
      <c r="H14">
        <v>36</v>
      </c>
      <c r="I14">
        <v>39</v>
      </c>
      <c r="J14">
        <v>6</v>
      </c>
      <c r="K14">
        <v>0</v>
      </c>
      <c r="L14">
        <v>10.6</v>
      </c>
      <c r="M14">
        <v>59.6</v>
      </c>
      <c r="N14">
        <v>29.8</v>
      </c>
      <c r="O14">
        <v>0</v>
      </c>
      <c r="P14">
        <v>0</v>
      </c>
      <c r="Q14">
        <v>50</v>
      </c>
      <c r="R14">
        <v>0</v>
      </c>
      <c r="S14">
        <v>50</v>
      </c>
      <c r="T14">
        <v>0</v>
      </c>
      <c r="U14">
        <v>0</v>
      </c>
      <c r="V14">
        <v>0</v>
      </c>
      <c r="W14">
        <v>0</v>
      </c>
      <c r="X14">
        <v>62.5</v>
      </c>
      <c r="Y14">
        <v>37.5</v>
      </c>
      <c r="Z14">
        <v>0</v>
      </c>
      <c r="AB14" s="1">
        <v>249982</v>
      </c>
      <c r="AC14" s="1">
        <v>233819</v>
      </c>
      <c r="AD14" s="1">
        <v>1636739</v>
      </c>
      <c r="AF14" s="8">
        <f t="shared" si="0"/>
        <v>2.2400000000000002</v>
      </c>
      <c r="AG14" s="8">
        <f t="shared" si="1"/>
        <v>2.04</v>
      </c>
      <c r="AH14" s="8">
        <f t="shared" si="2"/>
        <v>4</v>
      </c>
      <c r="AI14" s="8">
        <f t="shared" si="3"/>
        <v>0</v>
      </c>
      <c r="AK14" s="7">
        <f t="shared" si="4"/>
        <v>38.866332636778111</v>
      </c>
      <c r="AL14" s="7">
        <f t="shared" si="5"/>
        <v>42.676757405089695</v>
      </c>
      <c r="AM14" s="7">
        <f t="shared" si="6"/>
        <v>21.765146276595743</v>
      </c>
      <c r="AN14" s="7" t="e">
        <f t="shared" si="7"/>
        <v>#DIV/0!</v>
      </c>
      <c r="AP14" s="7">
        <f t="shared" si="8"/>
        <v>25.729209116419909</v>
      </c>
      <c r="AQ14" s="7">
        <f t="shared" si="9"/>
        <v>23.431958302453843</v>
      </c>
      <c r="AR14" s="7">
        <f t="shared" si="10"/>
        <v>45.945016279321266</v>
      </c>
      <c r="AS14" s="7" t="e">
        <f t="shared" si="11"/>
        <v>#DIV/0!</v>
      </c>
    </row>
    <row r="15" spans="1:46" x14ac:dyDescent="0.2">
      <c r="A15">
        <v>10007805</v>
      </c>
      <c r="B15" t="s">
        <v>60</v>
      </c>
      <c r="C15">
        <v>136</v>
      </c>
      <c r="D15">
        <v>31.8</v>
      </c>
      <c r="F15">
        <v>100</v>
      </c>
      <c r="G15">
        <v>32</v>
      </c>
      <c r="H15">
        <v>57</v>
      </c>
      <c r="I15">
        <v>11</v>
      </c>
      <c r="J15">
        <v>0</v>
      </c>
      <c r="K15">
        <v>0</v>
      </c>
      <c r="L15">
        <v>38.799999999999997</v>
      </c>
      <c r="M15">
        <v>55</v>
      </c>
      <c r="N15">
        <v>6.2</v>
      </c>
      <c r="O15">
        <v>0</v>
      </c>
      <c r="P15">
        <v>0</v>
      </c>
      <c r="Q15">
        <v>33.299999999999997</v>
      </c>
      <c r="R15">
        <v>66.7</v>
      </c>
      <c r="S15">
        <v>0</v>
      </c>
      <c r="T15">
        <v>0</v>
      </c>
      <c r="U15">
        <v>0</v>
      </c>
      <c r="V15">
        <v>0</v>
      </c>
      <c r="W15">
        <v>50</v>
      </c>
      <c r="X15">
        <v>50</v>
      </c>
      <c r="Y15">
        <v>0</v>
      </c>
      <c r="Z15">
        <v>0</v>
      </c>
      <c r="AB15" s="1">
        <v>779851</v>
      </c>
      <c r="AC15" s="1">
        <v>680762</v>
      </c>
      <c r="AD15" s="1">
        <v>4765340</v>
      </c>
      <c r="AF15" s="8">
        <f t="shared" si="0"/>
        <v>3.7</v>
      </c>
      <c r="AG15" s="8">
        <f t="shared" si="1"/>
        <v>4.2039999999999997</v>
      </c>
      <c r="AH15" s="8">
        <f t="shared" si="2"/>
        <v>3.9979999999999993</v>
      </c>
      <c r="AI15" s="8">
        <f t="shared" si="3"/>
        <v>1</v>
      </c>
      <c r="AK15" s="7">
        <f t="shared" si="4"/>
        <v>40.500934897161308</v>
      </c>
      <c r="AL15" s="7">
        <f t="shared" si="5"/>
        <v>35.645446983705249</v>
      </c>
      <c r="AM15" s="7">
        <f t="shared" si="6"/>
        <v>37.482105832790616</v>
      </c>
      <c r="AN15" s="7">
        <f t="shared" si="7"/>
        <v>149.85345911949685</v>
      </c>
      <c r="AP15" s="7">
        <f t="shared" si="8"/>
        <v>24.69078806548956</v>
      </c>
      <c r="AQ15" s="7">
        <f t="shared" si="9"/>
        <v>28.054073791167049</v>
      </c>
      <c r="AR15" s="7">
        <f t="shared" si="10"/>
        <v>26.679397482656007</v>
      </c>
      <c r="AS15" s="7">
        <f t="shared" si="11"/>
        <v>6.6731859636458264</v>
      </c>
    </row>
    <row r="16" spans="1:46" x14ac:dyDescent="0.2">
      <c r="A16">
        <v>10007155</v>
      </c>
      <c r="B16" t="s">
        <v>54</v>
      </c>
      <c r="C16">
        <v>103</v>
      </c>
      <c r="D16">
        <v>29.8</v>
      </c>
      <c r="F16">
        <v>45</v>
      </c>
      <c r="G16">
        <v>21</v>
      </c>
      <c r="H16">
        <v>47</v>
      </c>
      <c r="I16">
        <v>32</v>
      </c>
      <c r="J16">
        <v>0</v>
      </c>
      <c r="K16">
        <v>0</v>
      </c>
      <c r="L16">
        <v>14.7</v>
      </c>
      <c r="M16">
        <v>60</v>
      </c>
      <c r="N16">
        <v>25.3</v>
      </c>
      <c r="O16">
        <v>0</v>
      </c>
      <c r="P16">
        <v>0</v>
      </c>
      <c r="Q16">
        <v>50</v>
      </c>
      <c r="R16">
        <v>33.299999999999997</v>
      </c>
      <c r="S16">
        <v>16.7</v>
      </c>
      <c r="T16">
        <v>0</v>
      </c>
      <c r="U16">
        <v>0</v>
      </c>
      <c r="V16">
        <v>0</v>
      </c>
      <c r="W16">
        <v>12.5</v>
      </c>
      <c r="X16">
        <v>87.5</v>
      </c>
      <c r="Y16">
        <v>0</v>
      </c>
      <c r="Z16">
        <v>0</v>
      </c>
      <c r="AB16" s="1">
        <v>548922</v>
      </c>
      <c r="AC16" s="1">
        <v>470599</v>
      </c>
      <c r="AD16" s="1">
        <v>3294196</v>
      </c>
      <c r="AF16" s="8">
        <f t="shared" si="0"/>
        <v>2.62</v>
      </c>
      <c r="AG16" s="8">
        <f t="shared" si="1"/>
        <v>2.3759999999999999</v>
      </c>
      <c r="AH16" s="8">
        <f t="shared" si="2"/>
        <v>4.6660000000000004</v>
      </c>
      <c r="AI16" s="8">
        <f t="shared" si="3"/>
        <v>0.25</v>
      </c>
      <c r="AK16" s="7">
        <f t="shared" si="4"/>
        <v>42.192171730109116</v>
      </c>
      <c r="AL16" s="7">
        <f t="shared" si="5"/>
        <v>46.525037850541203</v>
      </c>
      <c r="AM16" s="7">
        <f t="shared" si="6"/>
        <v>23.691275167785232</v>
      </c>
      <c r="AN16" s="7">
        <f t="shared" si="7"/>
        <v>442.17395973154362</v>
      </c>
      <c r="AP16" s="7">
        <f t="shared" si="8"/>
        <v>23.701079110046887</v>
      </c>
      <c r="AQ16" s="7">
        <f t="shared" si="9"/>
        <v>21.493803040256257</v>
      </c>
      <c r="AR16" s="7">
        <f t="shared" si="10"/>
        <v>42.209631728045331</v>
      </c>
      <c r="AS16" s="7">
        <f t="shared" si="11"/>
        <v>2.2615533501953133</v>
      </c>
    </row>
    <row r="17" spans="1:45" x14ac:dyDescent="0.2">
      <c r="A17">
        <v>10007772</v>
      </c>
      <c r="B17" t="s">
        <v>67</v>
      </c>
      <c r="C17">
        <v>45</v>
      </c>
      <c r="D17">
        <v>39.4</v>
      </c>
      <c r="F17">
        <v>75</v>
      </c>
      <c r="G17">
        <v>38</v>
      </c>
      <c r="H17">
        <v>37</v>
      </c>
      <c r="I17">
        <v>25</v>
      </c>
      <c r="J17">
        <v>0</v>
      </c>
      <c r="K17">
        <v>0</v>
      </c>
      <c r="L17">
        <v>21.2</v>
      </c>
      <c r="M17">
        <v>52.5</v>
      </c>
      <c r="N17">
        <v>26.3</v>
      </c>
      <c r="O17">
        <v>0</v>
      </c>
      <c r="P17">
        <v>0</v>
      </c>
      <c r="Q17">
        <v>100</v>
      </c>
      <c r="R17">
        <v>0</v>
      </c>
      <c r="S17">
        <v>0</v>
      </c>
      <c r="T17">
        <v>0</v>
      </c>
      <c r="U17">
        <v>0</v>
      </c>
      <c r="V17">
        <v>0</v>
      </c>
      <c r="W17">
        <v>37.5</v>
      </c>
      <c r="X17">
        <v>62.5</v>
      </c>
      <c r="Y17">
        <v>0</v>
      </c>
      <c r="Z17">
        <v>0</v>
      </c>
      <c r="AB17" s="1">
        <v>811209</v>
      </c>
      <c r="AC17" s="1">
        <v>908275</v>
      </c>
      <c r="AD17" s="1">
        <v>6357930</v>
      </c>
      <c r="AF17" s="8">
        <f t="shared" si="0"/>
        <v>3.78</v>
      </c>
      <c r="AG17" s="8">
        <f t="shared" si="1"/>
        <v>2.7460000000000004</v>
      </c>
      <c r="AH17" s="8">
        <f t="shared" si="2"/>
        <v>8</v>
      </c>
      <c r="AI17" s="8">
        <f t="shared" si="3"/>
        <v>0.75</v>
      </c>
      <c r="AK17" s="7">
        <f t="shared" si="4"/>
        <v>42.690153895737659</v>
      </c>
      <c r="AL17" s="7">
        <f t="shared" si="5"/>
        <v>58.76503340345532</v>
      </c>
      <c r="AM17" s="7">
        <f t="shared" si="6"/>
        <v>20.171097715736042</v>
      </c>
      <c r="AN17" s="7">
        <f t="shared" si="7"/>
        <v>215.1583756345178</v>
      </c>
      <c r="AP17" s="7">
        <f t="shared" si="8"/>
        <v>23.424605178100414</v>
      </c>
      <c r="AQ17" s="7">
        <f t="shared" si="9"/>
        <v>17.016922174355493</v>
      </c>
      <c r="AR17" s="7">
        <f t="shared" si="10"/>
        <v>49.575883974815696</v>
      </c>
      <c r="AS17" s="7">
        <f t="shared" si="11"/>
        <v>4.6477391226389715</v>
      </c>
    </row>
    <row r="18" spans="1:45" x14ac:dyDescent="0.2">
      <c r="A18">
        <v>10007851</v>
      </c>
      <c r="B18" t="s">
        <v>44</v>
      </c>
      <c r="C18">
        <v>38</v>
      </c>
      <c r="D18">
        <v>17</v>
      </c>
      <c r="F18">
        <v>50</v>
      </c>
      <c r="G18">
        <v>4</v>
      </c>
      <c r="H18">
        <v>47</v>
      </c>
      <c r="I18">
        <v>42</v>
      </c>
      <c r="J18">
        <v>7</v>
      </c>
      <c r="K18">
        <v>0</v>
      </c>
      <c r="L18">
        <v>7</v>
      </c>
      <c r="M18">
        <v>67.400000000000006</v>
      </c>
      <c r="N18">
        <v>25.6</v>
      </c>
      <c r="O18">
        <v>0</v>
      </c>
      <c r="P18">
        <v>0</v>
      </c>
      <c r="Q18">
        <v>0</v>
      </c>
      <c r="R18">
        <v>25</v>
      </c>
      <c r="S18">
        <v>75</v>
      </c>
      <c r="T18">
        <v>0</v>
      </c>
      <c r="U18">
        <v>0</v>
      </c>
      <c r="V18">
        <v>0</v>
      </c>
      <c r="W18">
        <v>0</v>
      </c>
      <c r="X18">
        <v>50</v>
      </c>
      <c r="Y18">
        <v>50</v>
      </c>
      <c r="Z18">
        <v>0</v>
      </c>
      <c r="AB18" s="1">
        <v>148000</v>
      </c>
      <c r="AC18" s="1">
        <v>138571</v>
      </c>
      <c r="AD18" s="1">
        <v>970000</v>
      </c>
      <c r="AF18" s="8">
        <f t="shared" si="0"/>
        <v>1.26</v>
      </c>
      <c r="AG18" s="8">
        <f t="shared" si="1"/>
        <v>1.9080000000000001</v>
      </c>
      <c r="AH18" s="8">
        <f t="shared" si="2"/>
        <v>0.5</v>
      </c>
      <c r="AI18" s="8">
        <f t="shared" si="3"/>
        <v>0</v>
      </c>
      <c r="AK18" s="7">
        <f t="shared" si="4"/>
        <v>45.284780578898221</v>
      </c>
      <c r="AL18" s="7">
        <f t="shared" si="5"/>
        <v>29.905043778517697</v>
      </c>
      <c r="AM18" s="7">
        <f t="shared" si="6"/>
        <v>114.11764705882354</v>
      </c>
      <c r="AN18" s="7" t="e">
        <f t="shared" si="7"/>
        <v>#DIV/0!</v>
      </c>
      <c r="AP18" s="7">
        <f t="shared" si="8"/>
        <v>22.082474226804127</v>
      </c>
      <c r="AQ18" s="7">
        <f t="shared" si="9"/>
        <v>33.439175257731961</v>
      </c>
      <c r="AR18" s="7">
        <f t="shared" si="10"/>
        <v>8.7628865979381434</v>
      </c>
      <c r="AS18" s="7" t="e">
        <f t="shared" si="11"/>
        <v>#DIV/0!</v>
      </c>
    </row>
    <row r="19" spans="1:45" x14ac:dyDescent="0.2">
      <c r="A19">
        <v>10007144</v>
      </c>
      <c r="B19" t="s">
        <v>56</v>
      </c>
      <c r="C19">
        <v>42</v>
      </c>
      <c r="D19">
        <v>12.2</v>
      </c>
      <c r="F19">
        <v>60</v>
      </c>
      <c r="G19">
        <v>14</v>
      </c>
      <c r="H19">
        <v>59</v>
      </c>
      <c r="I19">
        <v>20</v>
      </c>
      <c r="J19">
        <v>7</v>
      </c>
      <c r="K19">
        <v>0</v>
      </c>
      <c r="L19">
        <v>12.9</v>
      </c>
      <c r="M19">
        <v>67.7</v>
      </c>
      <c r="N19">
        <v>19.399999999999999</v>
      </c>
      <c r="O19">
        <v>0</v>
      </c>
      <c r="P19">
        <v>0</v>
      </c>
      <c r="Q19">
        <v>25</v>
      </c>
      <c r="R19">
        <v>75</v>
      </c>
      <c r="S19">
        <v>0</v>
      </c>
      <c r="T19">
        <v>0</v>
      </c>
      <c r="U19">
        <v>0</v>
      </c>
      <c r="V19">
        <v>0</v>
      </c>
      <c r="W19">
        <v>0</v>
      </c>
      <c r="X19">
        <v>50</v>
      </c>
      <c r="Y19">
        <v>50</v>
      </c>
      <c r="Z19">
        <v>0</v>
      </c>
      <c r="AB19" s="1">
        <v>245803</v>
      </c>
      <c r="AC19" s="1">
        <v>197069</v>
      </c>
      <c r="AD19" s="1">
        <v>1379487</v>
      </c>
      <c r="AF19" s="8">
        <f t="shared" si="0"/>
        <v>2.2999999999999998</v>
      </c>
      <c r="AG19" s="8">
        <f t="shared" si="1"/>
        <v>2.3860000000000001</v>
      </c>
      <c r="AH19" s="8">
        <f t="shared" si="2"/>
        <v>3.5</v>
      </c>
      <c r="AI19" s="8">
        <f t="shared" si="3"/>
        <v>0</v>
      </c>
      <c r="AK19" s="7">
        <f t="shared" si="4"/>
        <v>49.162045616536005</v>
      </c>
      <c r="AL19" s="7">
        <f t="shared" si="5"/>
        <v>47.390069119041407</v>
      </c>
      <c r="AM19" s="7">
        <f t="shared" si="6"/>
        <v>32.306487119437946</v>
      </c>
      <c r="AN19" s="7" t="e">
        <f t="shared" si="7"/>
        <v>#DIV/0!</v>
      </c>
      <c r="AP19" s="7">
        <f t="shared" si="8"/>
        <v>20.340894839893377</v>
      </c>
      <c r="AQ19" s="7">
        <f t="shared" si="9"/>
        <v>21.101467429558959</v>
      </c>
      <c r="AR19" s="7">
        <f t="shared" si="10"/>
        <v>30.953535625924701</v>
      </c>
      <c r="AS19" s="7" t="e">
        <f t="shared" si="11"/>
        <v>#DIV/0!</v>
      </c>
    </row>
    <row r="20" spans="1:45" x14ac:dyDescent="0.2">
      <c r="A20">
        <v>10003957</v>
      </c>
      <c r="B20" t="s">
        <v>50</v>
      </c>
      <c r="C20">
        <v>80</v>
      </c>
      <c r="D20">
        <v>42</v>
      </c>
      <c r="F20">
        <v>70</v>
      </c>
      <c r="G20">
        <v>11</v>
      </c>
      <c r="H20">
        <v>60</v>
      </c>
      <c r="I20">
        <v>29</v>
      </c>
      <c r="J20">
        <v>0</v>
      </c>
      <c r="K20">
        <v>0</v>
      </c>
      <c r="L20">
        <v>19</v>
      </c>
      <c r="M20">
        <v>61</v>
      </c>
      <c r="N20">
        <v>20</v>
      </c>
      <c r="O20">
        <v>0</v>
      </c>
      <c r="P20">
        <v>0</v>
      </c>
      <c r="Q20">
        <v>0</v>
      </c>
      <c r="R20">
        <v>75</v>
      </c>
      <c r="S20">
        <v>25</v>
      </c>
      <c r="T20">
        <v>0</v>
      </c>
      <c r="U20">
        <v>0</v>
      </c>
      <c r="V20">
        <v>0</v>
      </c>
      <c r="W20">
        <v>25</v>
      </c>
      <c r="X20">
        <v>75</v>
      </c>
      <c r="Y20">
        <v>0</v>
      </c>
      <c r="Z20">
        <v>0</v>
      </c>
      <c r="AB20" s="1">
        <v>812266</v>
      </c>
      <c r="AC20" s="1">
        <v>632047</v>
      </c>
      <c r="AD20" s="1">
        <v>4424332</v>
      </c>
      <c r="AF20" s="8">
        <f t="shared" si="0"/>
        <v>2.08</v>
      </c>
      <c r="AG20" s="8">
        <f t="shared" si="1"/>
        <v>2.74</v>
      </c>
      <c r="AH20" s="8">
        <f t="shared" si="2"/>
        <v>1.5</v>
      </c>
      <c r="AI20" s="8">
        <f t="shared" si="3"/>
        <v>0.5</v>
      </c>
      <c r="AK20" s="7">
        <f t="shared" si="4"/>
        <v>50.64482600732601</v>
      </c>
      <c r="AL20" s="7">
        <f t="shared" si="5"/>
        <v>38.445707334028498</v>
      </c>
      <c r="AM20" s="7">
        <f t="shared" si="6"/>
        <v>70.227492063492065</v>
      </c>
      <c r="AN20" s="7">
        <f t="shared" si="7"/>
        <v>210.68247619047619</v>
      </c>
      <c r="AP20" s="7">
        <f t="shared" si="8"/>
        <v>19.745353648867219</v>
      </c>
      <c r="AQ20" s="7">
        <f t="shared" si="9"/>
        <v>26.010706248988551</v>
      </c>
      <c r="AR20" s="7">
        <f t="shared" si="10"/>
        <v>14.239437727548475</v>
      </c>
      <c r="AS20" s="7">
        <f t="shared" si="11"/>
        <v>4.7464792425161582</v>
      </c>
    </row>
    <row r="21" spans="1:45" x14ac:dyDescent="0.2">
      <c r="A21">
        <v>10007143</v>
      </c>
      <c r="B21" t="s">
        <v>77</v>
      </c>
      <c r="C21">
        <v>40</v>
      </c>
      <c r="D21">
        <v>26.2</v>
      </c>
      <c r="F21">
        <v>100</v>
      </c>
      <c r="G21">
        <v>46</v>
      </c>
      <c r="H21">
        <v>52</v>
      </c>
      <c r="I21">
        <v>2</v>
      </c>
      <c r="J21">
        <v>0</v>
      </c>
      <c r="K21">
        <v>0</v>
      </c>
      <c r="L21">
        <v>45.5</v>
      </c>
      <c r="M21">
        <v>51.5</v>
      </c>
      <c r="N21">
        <v>3</v>
      </c>
      <c r="O21">
        <v>0</v>
      </c>
      <c r="P21">
        <v>0</v>
      </c>
      <c r="Q21">
        <v>66.7</v>
      </c>
      <c r="R21">
        <v>33.299999999999997</v>
      </c>
      <c r="S21">
        <v>0</v>
      </c>
      <c r="T21">
        <v>0</v>
      </c>
      <c r="U21">
        <v>0</v>
      </c>
      <c r="V21">
        <v>12.5</v>
      </c>
      <c r="W21">
        <v>87.5</v>
      </c>
      <c r="X21">
        <v>0</v>
      </c>
      <c r="Y21">
        <v>0</v>
      </c>
      <c r="Z21">
        <v>0</v>
      </c>
      <c r="AB21" s="1">
        <v>974085</v>
      </c>
      <c r="AC21" s="1">
        <v>909323</v>
      </c>
      <c r="AD21" s="1">
        <v>6365267</v>
      </c>
      <c r="AF21" s="8">
        <f t="shared" si="0"/>
        <v>4.72</v>
      </c>
      <c r="AG21" s="8">
        <f t="shared" si="1"/>
        <v>4.67</v>
      </c>
      <c r="AH21" s="8">
        <f t="shared" si="2"/>
        <v>6.0020000000000007</v>
      </c>
      <c r="AI21" s="8">
        <f t="shared" si="3"/>
        <v>2.75</v>
      </c>
      <c r="AK21" s="7">
        <f t="shared" si="4"/>
        <v>51.472271639280635</v>
      </c>
      <c r="AL21" s="7">
        <f t="shared" si="5"/>
        <v>52.023366624711898</v>
      </c>
      <c r="AM21" s="7">
        <f t="shared" si="6"/>
        <v>40.478027680340645</v>
      </c>
      <c r="AN21" s="7">
        <f t="shared" si="7"/>
        <v>88.34513532269257</v>
      </c>
      <c r="AP21" s="7">
        <f t="shared" si="8"/>
        <v>19.427936015881187</v>
      </c>
      <c r="AQ21" s="7">
        <f t="shared" si="9"/>
        <v>19.222131608933296</v>
      </c>
      <c r="AR21" s="7">
        <f t="shared" si="10"/>
        <v>24.704761010025191</v>
      </c>
      <c r="AS21" s="7">
        <f t="shared" si="11"/>
        <v>11.319242382134167</v>
      </c>
    </row>
    <row r="22" spans="1:45" x14ac:dyDescent="0.2">
      <c r="A22">
        <v>10007150</v>
      </c>
      <c r="B22" t="s">
        <v>75</v>
      </c>
      <c r="C22">
        <v>68</v>
      </c>
      <c r="D22">
        <v>34.700000000000003</v>
      </c>
      <c r="F22">
        <v>100</v>
      </c>
      <c r="G22">
        <v>45</v>
      </c>
      <c r="H22">
        <v>49</v>
      </c>
      <c r="I22">
        <v>6</v>
      </c>
      <c r="J22">
        <v>0</v>
      </c>
      <c r="K22">
        <v>0</v>
      </c>
      <c r="L22">
        <v>53.8</v>
      </c>
      <c r="M22">
        <v>42.5</v>
      </c>
      <c r="N22">
        <v>3.7</v>
      </c>
      <c r="O22">
        <v>0</v>
      </c>
      <c r="P22">
        <v>0</v>
      </c>
      <c r="Q22">
        <v>50</v>
      </c>
      <c r="R22">
        <v>50</v>
      </c>
      <c r="S22">
        <v>0</v>
      </c>
      <c r="T22">
        <v>0</v>
      </c>
      <c r="U22">
        <v>0</v>
      </c>
      <c r="V22">
        <v>0</v>
      </c>
      <c r="W22">
        <v>75</v>
      </c>
      <c r="X22">
        <v>25</v>
      </c>
      <c r="Y22">
        <v>0</v>
      </c>
      <c r="Z22">
        <v>0</v>
      </c>
      <c r="AB22" s="1">
        <v>1287617</v>
      </c>
      <c r="AC22" s="1">
        <v>1191074</v>
      </c>
      <c r="AD22" s="1">
        <v>8337523</v>
      </c>
      <c r="AF22" s="8">
        <f t="shared" si="0"/>
        <v>4.58</v>
      </c>
      <c r="AG22" s="8">
        <f t="shared" si="1"/>
        <v>5.1539999999999999</v>
      </c>
      <c r="AH22" s="8">
        <f t="shared" si="2"/>
        <v>5</v>
      </c>
      <c r="AI22" s="8">
        <f t="shared" si="3"/>
        <v>1.5</v>
      </c>
      <c r="AK22" s="7">
        <f t="shared" si="4"/>
        <v>52.461667694398642</v>
      </c>
      <c r="AL22" s="7">
        <f t="shared" si="5"/>
        <v>46.619021738522655</v>
      </c>
      <c r="AM22" s="7">
        <f t="shared" si="6"/>
        <v>48.054887608069158</v>
      </c>
      <c r="AN22" s="7">
        <f t="shared" si="7"/>
        <v>160.18295869356385</v>
      </c>
      <c r="AP22" s="7">
        <f t="shared" si="8"/>
        <v>19.061536621848003</v>
      </c>
      <c r="AQ22" s="7">
        <f t="shared" si="9"/>
        <v>21.450471560918039</v>
      </c>
      <c r="AR22" s="7">
        <f t="shared" si="10"/>
        <v>20.809537796777295</v>
      </c>
      <c r="AS22" s="7">
        <f t="shared" si="11"/>
        <v>6.2428613390331886</v>
      </c>
    </row>
    <row r="23" spans="1:45" x14ac:dyDescent="0.2">
      <c r="A23">
        <v>10000824</v>
      </c>
      <c r="B23" t="s">
        <v>53</v>
      </c>
      <c r="C23">
        <v>18</v>
      </c>
      <c r="D23">
        <v>45.75</v>
      </c>
      <c r="F23">
        <v>80</v>
      </c>
      <c r="G23">
        <v>13</v>
      </c>
      <c r="H23">
        <v>37</v>
      </c>
      <c r="I23">
        <v>39</v>
      </c>
      <c r="J23">
        <v>10</v>
      </c>
      <c r="K23">
        <v>1</v>
      </c>
      <c r="L23">
        <v>6.1</v>
      </c>
      <c r="M23">
        <v>48.3</v>
      </c>
      <c r="N23">
        <v>41.2</v>
      </c>
      <c r="O23">
        <v>3.5</v>
      </c>
      <c r="P23">
        <v>0.9</v>
      </c>
      <c r="Q23">
        <v>37.5</v>
      </c>
      <c r="R23">
        <v>25</v>
      </c>
      <c r="S23">
        <v>12.5</v>
      </c>
      <c r="T23">
        <v>25</v>
      </c>
      <c r="U23">
        <v>0</v>
      </c>
      <c r="V23">
        <v>0</v>
      </c>
      <c r="W23">
        <v>12.5</v>
      </c>
      <c r="X23">
        <v>75</v>
      </c>
      <c r="Y23">
        <v>12.5</v>
      </c>
      <c r="Z23">
        <v>0</v>
      </c>
      <c r="AB23" s="1">
        <v>754742</v>
      </c>
      <c r="AC23" s="1">
        <v>615625</v>
      </c>
      <c r="AD23" s="1">
        <v>4309376</v>
      </c>
      <c r="AF23" s="8">
        <f t="shared" si="0"/>
        <v>1.78</v>
      </c>
      <c r="AG23" s="8">
        <f t="shared" si="1"/>
        <v>1.4539999999999997</v>
      </c>
      <c r="AH23" s="8">
        <f t="shared" si="2"/>
        <v>3.5</v>
      </c>
      <c r="AI23" s="8">
        <f t="shared" si="3"/>
        <v>0.25</v>
      </c>
      <c r="AK23" s="7">
        <f t="shared" si="4"/>
        <v>52.917983667956037</v>
      </c>
      <c r="AL23" s="7">
        <f t="shared" si="5"/>
        <v>64.78267601716766</v>
      </c>
      <c r="AM23" s="7">
        <f t="shared" si="6"/>
        <v>26.912574551131929</v>
      </c>
      <c r="AN23" s="7">
        <f t="shared" si="7"/>
        <v>376.77604371584704</v>
      </c>
      <c r="AP23" s="7">
        <f t="shared" si="8"/>
        <v>18.897167478539817</v>
      </c>
      <c r="AQ23" s="7">
        <f t="shared" si="9"/>
        <v>15.436225569548812</v>
      </c>
      <c r="AR23" s="7">
        <f t="shared" si="10"/>
        <v>37.157351783645709</v>
      </c>
      <c r="AS23" s="7">
        <f t="shared" si="11"/>
        <v>2.654096555974693</v>
      </c>
    </row>
    <row r="24" spans="1:45" x14ac:dyDescent="0.2">
      <c r="A24">
        <v>10007856</v>
      </c>
      <c r="B24" t="s">
        <v>69</v>
      </c>
      <c r="C24">
        <v>3</v>
      </c>
      <c r="D24">
        <v>27.82</v>
      </c>
      <c r="F24">
        <v>100</v>
      </c>
      <c r="G24">
        <v>29</v>
      </c>
      <c r="H24">
        <v>59</v>
      </c>
      <c r="I24">
        <v>12</v>
      </c>
      <c r="J24">
        <v>0</v>
      </c>
      <c r="K24">
        <v>0</v>
      </c>
      <c r="L24">
        <v>34.299999999999997</v>
      </c>
      <c r="M24">
        <v>58.6</v>
      </c>
      <c r="N24">
        <v>7.1</v>
      </c>
      <c r="O24">
        <v>0</v>
      </c>
      <c r="P24">
        <v>0</v>
      </c>
      <c r="Q24">
        <v>33.299999999999997</v>
      </c>
      <c r="R24">
        <v>66.7</v>
      </c>
      <c r="S24">
        <v>0</v>
      </c>
      <c r="T24">
        <v>0</v>
      </c>
      <c r="U24">
        <v>0</v>
      </c>
      <c r="V24">
        <v>0</v>
      </c>
      <c r="W24">
        <v>50</v>
      </c>
      <c r="X24">
        <v>50</v>
      </c>
      <c r="Y24">
        <v>0</v>
      </c>
      <c r="Z24">
        <v>0</v>
      </c>
      <c r="AB24" s="1">
        <v>708800</v>
      </c>
      <c r="AC24" s="1">
        <v>759714</v>
      </c>
      <c r="AD24" s="1">
        <v>5318000</v>
      </c>
      <c r="AF24" s="8">
        <f t="shared" si="0"/>
        <v>3.5</v>
      </c>
      <c r="AG24" s="8">
        <f t="shared" si="1"/>
        <v>3.9159999999999995</v>
      </c>
      <c r="AH24" s="8">
        <f t="shared" si="2"/>
        <v>3.9979999999999993</v>
      </c>
      <c r="AI24" s="8">
        <f t="shared" si="3"/>
        <v>1</v>
      </c>
      <c r="AK24" s="7">
        <f t="shared" si="4"/>
        <v>54.616411625757415</v>
      </c>
      <c r="AL24" s="7">
        <f t="shared" si="5"/>
        <v>48.814463914747442</v>
      </c>
      <c r="AM24" s="7">
        <f t="shared" si="6"/>
        <v>47.813266805940721</v>
      </c>
      <c r="AN24" s="7">
        <f t="shared" si="7"/>
        <v>191.15744069015096</v>
      </c>
      <c r="AP24" s="7">
        <f t="shared" si="8"/>
        <v>18.309514855208725</v>
      </c>
      <c r="AQ24" s="7">
        <f t="shared" si="9"/>
        <v>20.485731477999245</v>
      </c>
      <c r="AR24" s="7">
        <f t="shared" si="10"/>
        <v>20.914697254606992</v>
      </c>
      <c r="AS24" s="7">
        <f t="shared" si="11"/>
        <v>5.2312899586310646</v>
      </c>
    </row>
    <row r="25" spans="1:45" x14ac:dyDescent="0.2">
      <c r="A25">
        <v>10007149</v>
      </c>
      <c r="B25" t="s">
        <v>64</v>
      </c>
      <c r="C25">
        <v>63</v>
      </c>
      <c r="D25">
        <v>11</v>
      </c>
      <c r="F25">
        <v>100</v>
      </c>
      <c r="G25">
        <v>17</v>
      </c>
      <c r="H25">
        <v>57</v>
      </c>
      <c r="I25">
        <v>24</v>
      </c>
      <c r="J25">
        <v>2</v>
      </c>
      <c r="K25">
        <v>0</v>
      </c>
      <c r="L25">
        <v>7.1</v>
      </c>
      <c r="M25">
        <v>67.900000000000006</v>
      </c>
      <c r="N25">
        <v>21.4</v>
      </c>
      <c r="O25">
        <v>3.6</v>
      </c>
      <c r="P25">
        <v>0</v>
      </c>
      <c r="Q25">
        <v>50</v>
      </c>
      <c r="R25">
        <v>50</v>
      </c>
      <c r="S25">
        <v>0</v>
      </c>
      <c r="T25">
        <v>0</v>
      </c>
      <c r="U25">
        <v>0</v>
      </c>
      <c r="V25">
        <v>0</v>
      </c>
      <c r="W25">
        <v>25</v>
      </c>
      <c r="X25">
        <v>75</v>
      </c>
      <c r="Y25">
        <v>0</v>
      </c>
      <c r="Z25">
        <v>0</v>
      </c>
      <c r="AB25" s="1">
        <v>258418</v>
      </c>
      <c r="AC25" s="1">
        <v>215779</v>
      </c>
      <c r="AD25" s="1">
        <v>1510455</v>
      </c>
      <c r="AF25" s="8">
        <f t="shared" si="0"/>
        <v>2.5</v>
      </c>
      <c r="AG25" s="8">
        <f t="shared" si="1"/>
        <v>1.9260000000000002</v>
      </c>
      <c r="AH25" s="8">
        <f t="shared" si="2"/>
        <v>5</v>
      </c>
      <c r="AI25" s="8">
        <f t="shared" si="3"/>
        <v>0.5</v>
      </c>
      <c r="AK25" s="7">
        <f t="shared" si="4"/>
        <v>54.925636363636364</v>
      </c>
      <c r="AL25" s="7">
        <f t="shared" si="5"/>
        <v>71.294958935145843</v>
      </c>
      <c r="AM25" s="7">
        <f t="shared" si="6"/>
        <v>27.462818181818182</v>
      </c>
      <c r="AN25" s="7">
        <f t="shared" si="7"/>
        <v>274.62818181818182</v>
      </c>
      <c r="AP25" s="7">
        <f t="shared" si="8"/>
        <v>18.206434484973069</v>
      </c>
      <c r="AQ25" s="7">
        <f t="shared" si="9"/>
        <v>14.026237127223256</v>
      </c>
      <c r="AR25" s="7">
        <f t="shared" si="10"/>
        <v>36.412868969946139</v>
      </c>
      <c r="AS25" s="7">
        <f t="shared" si="11"/>
        <v>3.6412868969946142</v>
      </c>
    </row>
    <row r="26" spans="1:45" x14ac:dyDescent="0.2">
      <c r="A26">
        <v>10007166</v>
      </c>
      <c r="B26" t="s">
        <v>45</v>
      </c>
      <c r="C26">
        <v>155</v>
      </c>
      <c r="D26">
        <v>11</v>
      </c>
      <c r="F26">
        <v>35</v>
      </c>
      <c r="G26">
        <v>6</v>
      </c>
      <c r="H26">
        <v>26</v>
      </c>
      <c r="I26">
        <v>35</v>
      </c>
      <c r="J26">
        <v>29</v>
      </c>
      <c r="K26">
        <v>4</v>
      </c>
      <c r="L26">
        <v>10.7</v>
      </c>
      <c r="M26">
        <v>42.9</v>
      </c>
      <c r="N26">
        <v>35.700000000000003</v>
      </c>
      <c r="O26">
        <v>3.6</v>
      </c>
      <c r="P26">
        <v>7.1</v>
      </c>
      <c r="Q26">
        <v>0</v>
      </c>
      <c r="R26">
        <v>0</v>
      </c>
      <c r="S26">
        <v>25</v>
      </c>
      <c r="T26">
        <v>75</v>
      </c>
      <c r="U26">
        <v>0</v>
      </c>
      <c r="V26">
        <v>0</v>
      </c>
      <c r="W26">
        <v>0</v>
      </c>
      <c r="X26">
        <v>50</v>
      </c>
      <c r="Y26">
        <v>50</v>
      </c>
      <c r="Z26">
        <v>0</v>
      </c>
      <c r="AB26" s="1">
        <v>87307</v>
      </c>
      <c r="AC26" s="1">
        <v>87961</v>
      </c>
      <c r="AD26" s="1">
        <v>615728</v>
      </c>
      <c r="AF26" s="8">
        <f t="shared" si="0"/>
        <v>1</v>
      </c>
      <c r="AG26" s="8">
        <f t="shared" si="1"/>
        <v>1.7139999999999997</v>
      </c>
      <c r="AH26" s="8">
        <f t="shared" si="2"/>
        <v>0</v>
      </c>
      <c r="AI26" s="8">
        <f t="shared" si="3"/>
        <v>0</v>
      </c>
      <c r="AK26" s="7">
        <f t="shared" si="4"/>
        <v>55.975272727272724</v>
      </c>
      <c r="AL26" s="7">
        <f t="shared" si="5"/>
        <v>32.657685371804398</v>
      </c>
      <c r="AM26" s="7" t="e">
        <f t="shared" si="6"/>
        <v>#DIV/0!</v>
      </c>
      <c r="AN26" s="7" t="e">
        <f t="shared" si="7"/>
        <v>#DIV/0!</v>
      </c>
      <c r="AP26" s="7">
        <f t="shared" si="8"/>
        <v>17.865031312527609</v>
      </c>
      <c r="AQ26" s="7">
        <f t="shared" si="9"/>
        <v>30.620663669672318</v>
      </c>
      <c r="AR26" s="7" t="e">
        <f t="shared" si="10"/>
        <v>#DIV/0!</v>
      </c>
      <c r="AS26" s="7" t="e">
        <f t="shared" si="11"/>
        <v>#DIV/0!</v>
      </c>
    </row>
    <row r="27" spans="1:45" x14ac:dyDescent="0.2">
      <c r="A27">
        <v>10007163</v>
      </c>
      <c r="B27" t="s">
        <v>93</v>
      </c>
      <c r="C27">
        <v>149</v>
      </c>
      <c r="D27">
        <v>41.6</v>
      </c>
      <c r="F27">
        <v>100</v>
      </c>
      <c r="G27">
        <v>76</v>
      </c>
      <c r="H27">
        <v>23</v>
      </c>
      <c r="I27">
        <v>1</v>
      </c>
      <c r="J27">
        <v>0</v>
      </c>
      <c r="K27">
        <v>0</v>
      </c>
      <c r="L27">
        <v>79.3</v>
      </c>
      <c r="M27">
        <v>19.600000000000001</v>
      </c>
      <c r="N27">
        <v>1.1000000000000001</v>
      </c>
      <c r="O27">
        <v>0</v>
      </c>
      <c r="P27">
        <v>0</v>
      </c>
      <c r="Q27">
        <v>75</v>
      </c>
      <c r="R27">
        <v>25</v>
      </c>
      <c r="S27">
        <v>0</v>
      </c>
      <c r="T27">
        <v>0</v>
      </c>
      <c r="U27">
        <v>0</v>
      </c>
      <c r="V27">
        <v>62.5</v>
      </c>
      <c r="W27">
        <v>37.5</v>
      </c>
      <c r="X27">
        <v>0</v>
      </c>
      <c r="Y27">
        <v>0</v>
      </c>
      <c r="Z27">
        <v>0</v>
      </c>
      <c r="AB27" s="1">
        <v>2614831</v>
      </c>
      <c r="AC27" s="1">
        <v>2250879</v>
      </c>
      <c r="AD27" s="1">
        <v>15756156</v>
      </c>
      <c r="AF27" s="8">
        <f t="shared" si="0"/>
        <v>6.54</v>
      </c>
      <c r="AG27" s="8">
        <f t="shared" si="1"/>
        <v>6.7360000000000007</v>
      </c>
      <c r="AH27" s="8">
        <f t="shared" si="2"/>
        <v>6.5</v>
      </c>
      <c r="AI27" s="8">
        <f t="shared" si="3"/>
        <v>5.75</v>
      </c>
      <c r="AK27" s="7">
        <f t="shared" si="4"/>
        <v>57.913417431192656</v>
      </c>
      <c r="AL27" s="7">
        <f t="shared" si="5"/>
        <v>56.228288301662701</v>
      </c>
      <c r="AM27" s="7">
        <f t="shared" si="6"/>
        <v>58.269807692307687</v>
      </c>
      <c r="AN27" s="7">
        <f t="shared" si="7"/>
        <v>65.870217391304351</v>
      </c>
      <c r="AP27" s="7">
        <f t="shared" si="8"/>
        <v>17.267155770734945</v>
      </c>
      <c r="AQ27" s="7">
        <f t="shared" si="9"/>
        <v>17.784642396279907</v>
      </c>
      <c r="AR27" s="7">
        <f t="shared" si="10"/>
        <v>17.161546255317607</v>
      </c>
      <c r="AS27" s="7">
        <f t="shared" si="11"/>
        <v>15.181367841242496</v>
      </c>
    </row>
    <row r="28" spans="1:45" x14ac:dyDescent="0.2">
      <c r="A28">
        <v>10007796</v>
      </c>
      <c r="B28" t="s">
        <v>72</v>
      </c>
      <c r="C28">
        <v>76</v>
      </c>
      <c r="D28">
        <v>19.7</v>
      </c>
      <c r="F28">
        <v>100</v>
      </c>
      <c r="G28">
        <v>28</v>
      </c>
      <c r="H28">
        <v>55</v>
      </c>
      <c r="I28">
        <v>17</v>
      </c>
      <c r="J28">
        <v>0</v>
      </c>
      <c r="K28">
        <v>0</v>
      </c>
      <c r="L28">
        <v>36.700000000000003</v>
      </c>
      <c r="M28">
        <v>57.2</v>
      </c>
      <c r="N28">
        <v>6.1</v>
      </c>
      <c r="O28">
        <v>0</v>
      </c>
      <c r="P28">
        <v>0</v>
      </c>
      <c r="Q28">
        <v>25</v>
      </c>
      <c r="R28">
        <v>50</v>
      </c>
      <c r="S28">
        <v>25</v>
      </c>
      <c r="T28">
        <v>0</v>
      </c>
      <c r="U28">
        <v>0</v>
      </c>
      <c r="V28">
        <v>0</v>
      </c>
      <c r="W28">
        <v>50</v>
      </c>
      <c r="X28">
        <v>50</v>
      </c>
      <c r="Y28">
        <v>0</v>
      </c>
      <c r="Z28">
        <v>0</v>
      </c>
      <c r="AB28" s="1">
        <v>598600</v>
      </c>
      <c r="AC28" s="1">
        <v>551076</v>
      </c>
      <c r="AD28" s="1">
        <v>3857536</v>
      </c>
      <c r="AF28" s="8">
        <f t="shared" si="0"/>
        <v>3.34</v>
      </c>
      <c r="AG28" s="8">
        <f t="shared" si="1"/>
        <v>4.08</v>
      </c>
      <c r="AH28" s="8">
        <f t="shared" si="2"/>
        <v>3</v>
      </c>
      <c r="AI28" s="8">
        <f t="shared" si="3"/>
        <v>1</v>
      </c>
      <c r="AK28" s="7">
        <f t="shared" si="4"/>
        <v>58.626949147390498</v>
      </c>
      <c r="AL28" s="7">
        <f t="shared" si="5"/>
        <v>47.993629939285356</v>
      </c>
      <c r="AM28" s="7">
        <f t="shared" si="6"/>
        <v>65.271336717428099</v>
      </c>
      <c r="AN28" s="7">
        <f t="shared" si="7"/>
        <v>195.81401015228428</v>
      </c>
      <c r="AP28" s="7">
        <f t="shared" si="8"/>
        <v>17.057002189999004</v>
      </c>
      <c r="AQ28" s="7">
        <f t="shared" si="9"/>
        <v>20.836098483591599</v>
      </c>
      <c r="AR28" s="7">
        <f t="shared" si="10"/>
        <v>15.320660649699702</v>
      </c>
      <c r="AS28" s="7">
        <f t="shared" si="11"/>
        <v>5.1068868832332344</v>
      </c>
    </row>
    <row r="29" spans="1:45" x14ac:dyDescent="0.2">
      <c r="A29">
        <v>10007848</v>
      </c>
      <c r="B29" t="s">
        <v>47</v>
      </c>
      <c r="C29">
        <v>30</v>
      </c>
      <c r="D29">
        <v>7.6</v>
      </c>
      <c r="F29">
        <v>50</v>
      </c>
      <c r="G29">
        <v>3</v>
      </c>
      <c r="H29">
        <v>41</v>
      </c>
      <c r="I29">
        <v>32</v>
      </c>
      <c r="J29">
        <v>24</v>
      </c>
      <c r="K29">
        <v>0</v>
      </c>
      <c r="L29">
        <v>5.3</v>
      </c>
      <c r="M29">
        <v>47.3</v>
      </c>
      <c r="N29">
        <v>42.1</v>
      </c>
      <c r="O29">
        <v>5.3</v>
      </c>
      <c r="P29">
        <v>0</v>
      </c>
      <c r="Q29">
        <v>0</v>
      </c>
      <c r="R29">
        <v>50</v>
      </c>
      <c r="S29">
        <v>25</v>
      </c>
      <c r="T29">
        <v>25</v>
      </c>
      <c r="U29">
        <v>0</v>
      </c>
      <c r="V29">
        <v>0</v>
      </c>
      <c r="W29">
        <v>0</v>
      </c>
      <c r="X29">
        <v>0</v>
      </c>
      <c r="Y29">
        <v>100</v>
      </c>
      <c r="Z29">
        <v>0</v>
      </c>
      <c r="AB29" s="1">
        <v>97050</v>
      </c>
      <c r="AC29" s="1">
        <v>69321</v>
      </c>
      <c r="AD29" s="1">
        <v>485253</v>
      </c>
      <c r="AF29" s="8">
        <f t="shared" si="0"/>
        <v>1.06</v>
      </c>
      <c r="AG29" s="8">
        <f t="shared" si="1"/>
        <v>1.37</v>
      </c>
      <c r="AH29" s="8">
        <f t="shared" si="2"/>
        <v>1</v>
      </c>
      <c r="AI29" s="8">
        <f t="shared" si="3"/>
        <v>0</v>
      </c>
      <c r="AK29" s="7">
        <f t="shared" si="4"/>
        <v>60.234980139026817</v>
      </c>
      <c r="AL29" s="7">
        <f t="shared" si="5"/>
        <v>46.605167114867456</v>
      </c>
      <c r="AM29" s="7">
        <f t="shared" si="6"/>
        <v>63.849078947368419</v>
      </c>
      <c r="AN29" s="7" t="e">
        <f t="shared" si="7"/>
        <v>#DIV/0!</v>
      </c>
      <c r="AP29" s="7">
        <f t="shared" si="8"/>
        <v>16.601649036688077</v>
      </c>
      <c r="AQ29" s="7">
        <f t="shared" si="9"/>
        <v>21.45684828326667</v>
      </c>
      <c r="AR29" s="7">
        <f t="shared" si="10"/>
        <v>15.66193305347932</v>
      </c>
      <c r="AS29" s="7" t="e">
        <f t="shared" si="11"/>
        <v>#DIV/0!</v>
      </c>
    </row>
    <row r="30" spans="1:45" x14ac:dyDescent="0.2">
      <c r="A30">
        <v>10007785</v>
      </c>
      <c r="B30" t="s">
        <v>52</v>
      </c>
      <c r="C30">
        <v>19</v>
      </c>
      <c r="D30">
        <v>19</v>
      </c>
      <c r="F30">
        <v>65</v>
      </c>
      <c r="G30">
        <v>5</v>
      </c>
      <c r="H30">
        <v>62</v>
      </c>
      <c r="I30">
        <v>30</v>
      </c>
      <c r="J30">
        <v>3</v>
      </c>
      <c r="K30">
        <v>0</v>
      </c>
      <c r="L30">
        <v>8.3000000000000007</v>
      </c>
      <c r="M30">
        <v>58.4</v>
      </c>
      <c r="N30">
        <v>31.2</v>
      </c>
      <c r="O30">
        <v>2.1</v>
      </c>
      <c r="P30">
        <v>0</v>
      </c>
      <c r="Q30">
        <v>0</v>
      </c>
      <c r="R30">
        <v>100</v>
      </c>
      <c r="S30">
        <v>0</v>
      </c>
      <c r="T30">
        <v>0</v>
      </c>
      <c r="U30">
        <v>0</v>
      </c>
      <c r="V30">
        <v>0</v>
      </c>
      <c r="W30">
        <v>12.5</v>
      </c>
      <c r="X30">
        <v>75</v>
      </c>
      <c r="Y30">
        <v>12.5</v>
      </c>
      <c r="Z30">
        <v>0</v>
      </c>
      <c r="AB30" s="1">
        <v>222246</v>
      </c>
      <c r="AC30" s="1">
        <v>270588</v>
      </c>
      <c r="AD30" s="1">
        <v>1894118</v>
      </c>
      <c r="AF30" s="8">
        <f t="shared" si="0"/>
        <v>1.64</v>
      </c>
      <c r="AG30" s="8">
        <f t="shared" si="1"/>
        <v>1.8319999999999999</v>
      </c>
      <c r="AH30" s="8">
        <f t="shared" si="2"/>
        <v>2</v>
      </c>
      <c r="AI30" s="8">
        <f t="shared" si="3"/>
        <v>0.25</v>
      </c>
      <c r="AK30" s="7">
        <f t="shared" si="4"/>
        <v>60.786842105263162</v>
      </c>
      <c r="AL30" s="7">
        <f t="shared" si="5"/>
        <v>54.416168696851294</v>
      </c>
      <c r="AM30" s="7">
        <f t="shared" si="6"/>
        <v>49.845210526315789</v>
      </c>
      <c r="AN30" s="7">
        <f t="shared" si="7"/>
        <v>398.76168421052631</v>
      </c>
      <c r="AP30" s="7">
        <f t="shared" si="8"/>
        <v>16.450928611628207</v>
      </c>
      <c r="AQ30" s="7">
        <f t="shared" si="9"/>
        <v>18.376890985672489</v>
      </c>
      <c r="AR30" s="7">
        <f t="shared" si="10"/>
        <v>20.062108062961229</v>
      </c>
      <c r="AS30" s="7">
        <f t="shared" si="11"/>
        <v>2.5077635078701537</v>
      </c>
    </row>
    <row r="31" spans="1:45" x14ac:dyDescent="0.2">
      <c r="A31">
        <v>10007156</v>
      </c>
      <c r="B31" t="s">
        <v>66</v>
      </c>
      <c r="C31">
        <v>121</v>
      </c>
      <c r="D31">
        <v>16</v>
      </c>
      <c r="F31">
        <v>60</v>
      </c>
      <c r="G31">
        <v>17</v>
      </c>
      <c r="H31">
        <v>45</v>
      </c>
      <c r="I31">
        <v>35</v>
      </c>
      <c r="J31">
        <v>3</v>
      </c>
      <c r="K31">
        <v>0</v>
      </c>
      <c r="L31">
        <v>7.5</v>
      </c>
      <c r="M31">
        <v>57.5</v>
      </c>
      <c r="N31">
        <v>30</v>
      </c>
      <c r="O31">
        <v>5</v>
      </c>
      <c r="P31">
        <v>0</v>
      </c>
      <c r="Q31">
        <v>50</v>
      </c>
      <c r="R31">
        <v>25</v>
      </c>
      <c r="S31">
        <v>25</v>
      </c>
      <c r="T31">
        <v>0</v>
      </c>
      <c r="U31">
        <v>0</v>
      </c>
      <c r="V31">
        <v>0</v>
      </c>
      <c r="W31">
        <v>25</v>
      </c>
      <c r="X31">
        <v>75</v>
      </c>
      <c r="Y31">
        <v>0</v>
      </c>
      <c r="Z31">
        <v>0</v>
      </c>
      <c r="AB31" s="1">
        <v>324632</v>
      </c>
      <c r="AC31" s="1">
        <v>314928</v>
      </c>
      <c r="AD31" s="1">
        <v>2204502</v>
      </c>
      <c r="AF31" s="8">
        <f t="shared" si="0"/>
        <v>2.2599999999999998</v>
      </c>
      <c r="AG31" s="8">
        <f t="shared" si="1"/>
        <v>1.75</v>
      </c>
      <c r="AH31" s="8">
        <f t="shared" si="2"/>
        <v>4.5</v>
      </c>
      <c r="AI31" s="8">
        <f t="shared" si="3"/>
        <v>0.5</v>
      </c>
      <c r="AK31" s="7">
        <f t="shared" si="4"/>
        <v>60.965210176991157</v>
      </c>
      <c r="AL31" s="7">
        <f t="shared" si="5"/>
        <v>78.732214285714278</v>
      </c>
      <c r="AM31" s="7">
        <f t="shared" si="6"/>
        <v>30.618083333333331</v>
      </c>
      <c r="AN31" s="7">
        <f t="shared" si="7"/>
        <v>275.56274999999999</v>
      </c>
      <c r="AP31" s="7">
        <f t="shared" si="8"/>
        <v>16.402797547926923</v>
      </c>
      <c r="AQ31" s="7">
        <f t="shared" si="9"/>
        <v>12.701281287111557</v>
      </c>
      <c r="AR31" s="7">
        <f t="shared" si="10"/>
        <v>32.66043759542972</v>
      </c>
      <c r="AS31" s="7">
        <f t="shared" si="11"/>
        <v>3.6289375106033019</v>
      </c>
    </row>
    <row r="32" spans="1:45" x14ac:dyDescent="0.2">
      <c r="A32">
        <v>10006842</v>
      </c>
      <c r="B32" t="s">
        <v>83</v>
      </c>
      <c r="C32">
        <v>78</v>
      </c>
      <c r="D32">
        <v>40.75</v>
      </c>
      <c r="F32">
        <v>100</v>
      </c>
      <c r="G32">
        <v>52</v>
      </c>
      <c r="H32">
        <v>36</v>
      </c>
      <c r="I32">
        <v>6</v>
      </c>
      <c r="J32">
        <v>0</v>
      </c>
      <c r="K32">
        <v>6</v>
      </c>
      <c r="L32">
        <v>68.2</v>
      </c>
      <c r="M32">
        <v>31.8</v>
      </c>
      <c r="N32">
        <v>0</v>
      </c>
      <c r="O32">
        <v>0</v>
      </c>
      <c r="P32">
        <v>0</v>
      </c>
      <c r="Q32">
        <v>12.5</v>
      </c>
      <c r="R32">
        <v>37.5</v>
      </c>
      <c r="S32">
        <v>25</v>
      </c>
      <c r="T32">
        <v>0</v>
      </c>
      <c r="U32">
        <v>25</v>
      </c>
      <c r="V32">
        <v>50</v>
      </c>
      <c r="W32">
        <v>50</v>
      </c>
      <c r="X32">
        <v>0</v>
      </c>
      <c r="Y32">
        <v>0</v>
      </c>
      <c r="Z32">
        <v>0</v>
      </c>
      <c r="AB32" s="1">
        <v>2000837</v>
      </c>
      <c r="AC32" s="1">
        <v>1746441</v>
      </c>
      <c r="AD32" s="1">
        <v>12225088</v>
      </c>
      <c r="AF32" s="8">
        <f t="shared" si="0"/>
        <v>4.88</v>
      </c>
      <c r="AG32" s="8">
        <f t="shared" si="1"/>
        <v>6.0920000000000005</v>
      </c>
      <c r="AH32" s="8">
        <f t="shared" si="2"/>
        <v>1.75</v>
      </c>
      <c r="AI32" s="8">
        <f t="shared" si="3"/>
        <v>5</v>
      </c>
      <c r="AK32" s="7">
        <f t="shared" si="4"/>
        <v>61.475852358443127</v>
      </c>
      <c r="AL32" s="7">
        <f t="shared" si="5"/>
        <v>49.245265841957064</v>
      </c>
      <c r="AM32" s="7">
        <f t="shared" si="6"/>
        <v>171.42980543382998</v>
      </c>
      <c r="AN32" s="7">
        <f t="shared" si="7"/>
        <v>60.000431901840493</v>
      </c>
      <c r="AP32" s="7">
        <f t="shared" si="8"/>
        <v>16.266549574121676</v>
      </c>
      <c r="AQ32" s="7">
        <f t="shared" si="9"/>
        <v>20.306520492940422</v>
      </c>
      <c r="AR32" s="7">
        <f t="shared" si="10"/>
        <v>5.8332913431788791</v>
      </c>
      <c r="AS32" s="7">
        <f t="shared" si="11"/>
        <v>16.666546694796796</v>
      </c>
    </row>
    <row r="33" spans="1:45" x14ac:dyDescent="0.2">
      <c r="A33">
        <v>10007791</v>
      </c>
      <c r="B33" t="s">
        <v>86</v>
      </c>
      <c r="C33">
        <v>46</v>
      </c>
      <c r="D33">
        <v>73</v>
      </c>
      <c r="F33">
        <v>100</v>
      </c>
      <c r="G33">
        <v>41</v>
      </c>
      <c r="H33">
        <v>50</v>
      </c>
      <c r="I33">
        <v>9</v>
      </c>
      <c r="J33">
        <v>0</v>
      </c>
      <c r="K33">
        <v>0</v>
      </c>
      <c r="L33">
        <v>33.9</v>
      </c>
      <c r="M33">
        <v>60.6</v>
      </c>
      <c r="N33">
        <v>5.5</v>
      </c>
      <c r="O33">
        <v>0</v>
      </c>
      <c r="P33">
        <v>0</v>
      </c>
      <c r="Q33">
        <v>83.3</v>
      </c>
      <c r="R33">
        <v>16.7</v>
      </c>
      <c r="S33">
        <v>0</v>
      </c>
      <c r="T33">
        <v>0</v>
      </c>
      <c r="U33">
        <v>0</v>
      </c>
      <c r="V33">
        <v>0</v>
      </c>
      <c r="W33">
        <v>62.5</v>
      </c>
      <c r="X33">
        <v>37.5</v>
      </c>
      <c r="Y33">
        <v>0</v>
      </c>
      <c r="Z33">
        <v>0</v>
      </c>
      <c r="AB33" s="1">
        <v>3448955</v>
      </c>
      <c r="AC33" s="1">
        <v>2890972</v>
      </c>
      <c r="AD33" s="1">
        <v>20236810</v>
      </c>
      <c r="AF33" s="8">
        <f t="shared" si="0"/>
        <v>4.28</v>
      </c>
      <c r="AG33" s="8">
        <f t="shared" si="1"/>
        <v>3.9239999999999999</v>
      </c>
      <c r="AH33" s="8">
        <f t="shared" si="2"/>
        <v>6.9979999999999993</v>
      </c>
      <c r="AI33" s="8">
        <f t="shared" si="3"/>
        <v>1.25</v>
      </c>
      <c r="AK33" s="7">
        <f t="shared" si="4"/>
        <v>64.770227883753691</v>
      </c>
      <c r="AL33" s="7">
        <f t="shared" si="5"/>
        <v>70.646425928253251</v>
      </c>
      <c r="AM33" s="7">
        <f t="shared" si="6"/>
        <v>39.613686102095713</v>
      </c>
      <c r="AN33" s="7">
        <f t="shared" si="7"/>
        <v>221.77326027397262</v>
      </c>
      <c r="AP33" s="7">
        <f t="shared" si="8"/>
        <v>15.439192244232167</v>
      </c>
      <c r="AQ33" s="7">
        <f t="shared" si="9"/>
        <v>14.154997749151175</v>
      </c>
      <c r="AR33" s="7">
        <f t="shared" si="10"/>
        <v>25.2438007769011</v>
      </c>
      <c r="AS33" s="7">
        <f t="shared" si="11"/>
        <v>4.5091098844136006</v>
      </c>
    </row>
    <row r="34" spans="1:45" x14ac:dyDescent="0.2">
      <c r="A34">
        <v>10004351</v>
      </c>
      <c r="B34" t="s">
        <v>55</v>
      </c>
      <c r="C34">
        <v>91</v>
      </c>
      <c r="D34">
        <v>64.55</v>
      </c>
      <c r="F34">
        <v>70</v>
      </c>
      <c r="G34">
        <v>9</v>
      </c>
      <c r="H34">
        <v>45</v>
      </c>
      <c r="I34">
        <v>44</v>
      </c>
      <c r="J34">
        <v>2</v>
      </c>
      <c r="K34">
        <v>0</v>
      </c>
      <c r="L34">
        <v>14.9</v>
      </c>
      <c r="M34">
        <v>47.8</v>
      </c>
      <c r="N34">
        <v>34.200000000000003</v>
      </c>
      <c r="O34">
        <v>3.1</v>
      </c>
      <c r="P34">
        <v>0</v>
      </c>
      <c r="Q34">
        <v>0</v>
      </c>
      <c r="R34">
        <v>50</v>
      </c>
      <c r="S34">
        <v>50</v>
      </c>
      <c r="T34">
        <v>0</v>
      </c>
      <c r="U34">
        <v>0</v>
      </c>
      <c r="V34">
        <v>0</v>
      </c>
      <c r="W34">
        <v>25</v>
      </c>
      <c r="X34">
        <v>75</v>
      </c>
      <c r="Y34">
        <v>0</v>
      </c>
      <c r="Z34">
        <v>0</v>
      </c>
      <c r="AB34" s="1">
        <v>1041328</v>
      </c>
      <c r="AC34" s="1">
        <v>974882</v>
      </c>
      <c r="AD34" s="1">
        <v>6824178</v>
      </c>
      <c r="AF34" s="8">
        <f t="shared" si="0"/>
        <v>1.62</v>
      </c>
      <c r="AG34" s="8">
        <f t="shared" si="1"/>
        <v>2.1480000000000001</v>
      </c>
      <c r="AH34" s="8">
        <f t="shared" si="2"/>
        <v>1</v>
      </c>
      <c r="AI34" s="8">
        <f t="shared" si="3"/>
        <v>0.5</v>
      </c>
      <c r="AK34" s="7">
        <f t="shared" si="4"/>
        <v>65.258800240984598</v>
      </c>
      <c r="AL34" s="7">
        <f t="shared" si="5"/>
        <v>49.217530908005138</v>
      </c>
      <c r="AM34" s="7">
        <f t="shared" si="6"/>
        <v>105.71925639039505</v>
      </c>
      <c r="AN34" s="7">
        <f t="shared" si="7"/>
        <v>211.43851278079009</v>
      </c>
      <c r="AP34" s="7">
        <f t="shared" si="8"/>
        <v>15.323603809865451</v>
      </c>
      <c r="AQ34" s="7">
        <f t="shared" si="9"/>
        <v>20.317963570117897</v>
      </c>
      <c r="AR34" s="7">
        <f t="shared" si="10"/>
        <v>9.4590146974478095</v>
      </c>
      <c r="AS34" s="7">
        <f t="shared" si="11"/>
        <v>4.7295073487239048</v>
      </c>
    </row>
    <row r="35" spans="1:45" x14ac:dyDescent="0.2">
      <c r="A35">
        <v>10001478</v>
      </c>
      <c r="B35" t="s">
        <v>80</v>
      </c>
      <c r="C35">
        <v>32</v>
      </c>
      <c r="D35">
        <v>36.200000000000003</v>
      </c>
      <c r="F35">
        <v>100</v>
      </c>
      <c r="G35">
        <v>32</v>
      </c>
      <c r="H35">
        <v>62</v>
      </c>
      <c r="I35">
        <v>6</v>
      </c>
      <c r="J35">
        <v>0</v>
      </c>
      <c r="K35">
        <v>0</v>
      </c>
      <c r="L35">
        <v>31.9</v>
      </c>
      <c r="M35">
        <v>60.4</v>
      </c>
      <c r="N35">
        <v>7.7</v>
      </c>
      <c r="O35">
        <v>0</v>
      </c>
      <c r="P35">
        <v>0</v>
      </c>
      <c r="Q35">
        <v>50</v>
      </c>
      <c r="R35">
        <v>50</v>
      </c>
      <c r="S35">
        <v>0</v>
      </c>
      <c r="T35">
        <v>0</v>
      </c>
      <c r="U35">
        <v>0</v>
      </c>
      <c r="V35">
        <v>0</v>
      </c>
      <c r="W35">
        <v>87.5</v>
      </c>
      <c r="X35">
        <v>12.5</v>
      </c>
      <c r="Y35">
        <v>0</v>
      </c>
      <c r="Z35">
        <v>0</v>
      </c>
      <c r="AB35" s="1">
        <v>1263237</v>
      </c>
      <c r="AC35" s="1">
        <v>1284045</v>
      </c>
      <c r="AD35" s="1">
        <v>8988316</v>
      </c>
      <c r="AF35" s="8">
        <f t="shared" si="0"/>
        <v>3.8</v>
      </c>
      <c r="AG35" s="8">
        <f t="shared" si="1"/>
        <v>3.76</v>
      </c>
      <c r="AH35" s="8">
        <f t="shared" si="2"/>
        <v>5</v>
      </c>
      <c r="AI35" s="8">
        <f t="shared" si="3"/>
        <v>1.75</v>
      </c>
      <c r="AK35" s="7">
        <f t="shared" si="4"/>
        <v>65.341058447223034</v>
      </c>
      <c r="AL35" s="7">
        <f t="shared" si="5"/>
        <v>66.036176090278602</v>
      </c>
      <c r="AM35" s="7">
        <f t="shared" si="6"/>
        <v>49.659204419889505</v>
      </c>
      <c r="AN35" s="7">
        <f t="shared" si="7"/>
        <v>141.88344119968428</v>
      </c>
      <c r="AP35" s="7">
        <f t="shared" si="8"/>
        <v>15.304312843473681</v>
      </c>
      <c r="AQ35" s="7">
        <f t="shared" si="9"/>
        <v>15.143214813542379</v>
      </c>
      <c r="AR35" s="7">
        <f t="shared" si="10"/>
        <v>20.137253741412739</v>
      </c>
      <c r="AS35" s="7">
        <f t="shared" si="11"/>
        <v>7.0480388094944599</v>
      </c>
    </row>
    <row r="36" spans="1:45" x14ac:dyDescent="0.2">
      <c r="A36">
        <v>10007767</v>
      </c>
      <c r="B36" t="s">
        <v>57</v>
      </c>
      <c r="C36">
        <v>67</v>
      </c>
      <c r="D36">
        <v>15</v>
      </c>
      <c r="F36">
        <v>85</v>
      </c>
      <c r="G36">
        <v>7</v>
      </c>
      <c r="H36">
        <v>55</v>
      </c>
      <c r="I36">
        <v>36</v>
      </c>
      <c r="J36">
        <v>2</v>
      </c>
      <c r="K36">
        <v>0</v>
      </c>
      <c r="L36">
        <v>12.1</v>
      </c>
      <c r="M36">
        <v>60.6</v>
      </c>
      <c r="N36">
        <v>24.3</v>
      </c>
      <c r="O36">
        <v>3</v>
      </c>
      <c r="P36">
        <v>0</v>
      </c>
      <c r="Q36">
        <v>0</v>
      </c>
      <c r="R36">
        <v>75</v>
      </c>
      <c r="S36">
        <v>25</v>
      </c>
      <c r="T36">
        <v>0</v>
      </c>
      <c r="U36">
        <v>0</v>
      </c>
      <c r="V36">
        <v>0</v>
      </c>
      <c r="W36">
        <v>0</v>
      </c>
      <c r="X36">
        <v>100</v>
      </c>
      <c r="Y36">
        <v>0</v>
      </c>
      <c r="Z36">
        <v>0</v>
      </c>
      <c r="AB36" s="1">
        <v>300695</v>
      </c>
      <c r="AC36" s="1">
        <v>233166</v>
      </c>
      <c r="AD36" s="1">
        <v>1632165</v>
      </c>
      <c r="AF36" s="8">
        <f t="shared" si="0"/>
        <v>1.66</v>
      </c>
      <c r="AG36" s="8">
        <f t="shared" si="1"/>
        <v>2.1800000000000002</v>
      </c>
      <c r="AH36" s="8">
        <f t="shared" si="2"/>
        <v>1.5</v>
      </c>
      <c r="AI36" s="8">
        <f t="shared" si="3"/>
        <v>0</v>
      </c>
      <c r="AK36" s="7">
        <f t="shared" si="4"/>
        <v>65.548795180722891</v>
      </c>
      <c r="AL36" s="7">
        <f t="shared" si="5"/>
        <v>49.913302752293575</v>
      </c>
      <c r="AM36" s="7">
        <f t="shared" si="6"/>
        <v>72.540666666666667</v>
      </c>
      <c r="AN36" s="7" t="e">
        <f t="shared" si="7"/>
        <v>#DIV/0!</v>
      </c>
      <c r="AP36" s="7">
        <f t="shared" si="8"/>
        <v>15.255810533861466</v>
      </c>
      <c r="AQ36" s="7">
        <f t="shared" si="9"/>
        <v>20.034739134830119</v>
      </c>
      <c r="AR36" s="7">
        <f t="shared" si="10"/>
        <v>13.78537096433265</v>
      </c>
      <c r="AS36" s="7" t="e">
        <f t="shared" si="11"/>
        <v>#DIV/0!</v>
      </c>
    </row>
    <row r="37" spans="1:45" x14ac:dyDescent="0.2">
      <c r="A37">
        <v>10007789</v>
      </c>
      <c r="B37" t="s">
        <v>76</v>
      </c>
      <c r="C37">
        <v>41</v>
      </c>
      <c r="D37">
        <v>28.3</v>
      </c>
      <c r="F37">
        <v>100</v>
      </c>
      <c r="G37">
        <v>25</v>
      </c>
      <c r="H37">
        <v>67</v>
      </c>
      <c r="I37">
        <v>8</v>
      </c>
      <c r="J37">
        <v>0</v>
      </c>
      <c r="K37">
        <v>0</v>
      </c>
      <c r="L37">
        <v>25.4</v>
      </c>
      <c r="M37">
        <v>67.599999999999994</v>
      </c>
      <c r="N37">
        <v>7</v>
      </c>
      <c r="O37">
        <v>0</v>
      </c>
      <c r="P37">
        <v>0</v>
      </c>
      <c r="Q37">
        <v>33.299999999999997</v>
      </c>
      <c r="R37">
        <v>66.7</v>
      </c>
      <c r="S37">
        <v>0</v>
      </c>
      <c r="T37">
        <v>0</v>
      </c>
      <c r="U37">
        <v>0</v>
      </c>
      <c r="V37">
        <v>12.5</v>
      </c>
      <c r="W37">
        <v>62.5</v>
      </c>
      <c r="X37">
        <v>25</v>
      </c>
      <c r="Y37">
        <v>0</v>
      </c>
      <c r="Z37">
        <v>0</v>
      </c>
      <c r="AB37" s="1">
        <v>928752</v>
      </c>
      <c r="AC37" s="1">
        <v>890063</v>
      </c>
      <c r="AD37" s="1">
        <v>6230444</v>
      </c>
      <c r="AF37" s="8">
        <f t="shared" ref="AF37:AF68" si="12">($G$2*G37+$H$2*H37+$I$2*I37+$J$2*J37)/100</f>
        <v>3.34</v>
      </c>
      <c r="AG37" s="8">
        <f t="shared" ref="AG37:AG68" si="13">($G$2*L37+$H$2*M37+$I$2*N37+$J$2*O37)/100</f>
        <v>3.3839999999999999</v>
      </c>
      <c r="AH37" s="8">
        <f t="shared" ref="AH37:AH68" si="14">($G$2*Q37+$H$2*R37+$I$2*S37+$J$2*T37)/100</f>
        <v>3.9979999999999993</v>
      </c>
      <c r="AI37" s="8">
        <f t="shared" ref="AI37:AI68" si="15">($G$2*V37+$H$2*W37+$I$2*X37+$J$2*Y37)/100</f>
        <v>2.25</v>
      </c>
      <c r="AK37" s="7">
        <f t="shared" ref="AK37:AK68" si="16">($AD37/1000)/($D37*AF37)</f>
        <v>65.915278982670714</v>
      </c>
      <c r="AL37" s="7">
        <f t="shared" ref="AL37:AL68" si="17">($AD37/1000)/($D37*AG37)</f>
        <v>65.05822452781328</v>
      </c>
      <c r="AM37" s="7">
        <f t="shared" ref="AM37:AM68" si="18">($AD37/1000)/($D37*AH37)</f>
        <v>55.066791346203146</v>
      </c>
      <c r="AN37" s="7">
        <f t="shared" ref="AN37:AN68" si="19">($AD37/1000)/($D37*AI37)</f>
        <v>97.847569689831175</v>
      </c>
      <c r="AP37" s="7">
        <f t="shared" ref="AP37:AP68" si="20">1000/AK37</f>
        <v>15.170989419052637</v>
      </c>
      <c r="AQ37" s="7">
        <f t="shared" ref="AQ37:AQ68" si="21">1000/AL37</f>
        <v>15.370846764692853</v>
      </c>
      <c r="AR37" s="7">
        <f t="shared" ref="AR37:AR68" si="22">1000/AM37</f>
        <v>18.159765178854023</v>
      </c>
      <c r="AS37" s="7">
        <f t="shared" ref="AS37:AS68" si="23">1000/AN37</f>
        <v>10.219977902056419</v>
      </c>
    </row>
    <row r="38" spans="1:45" x14ac:dyDescent="0.2">
      <c r="A38">
        <v>10004180</v>
      </c>
      <c r="B38" t="s">
        <v>65</v>
      </c>
      <c r="C38">
        <v>89</v>
      </c>
      <c r="D38">
        <v>23</v>
      </c>
      <c r="F38">
        <v>40</v>
      </c>
      <c r="G38">
        <v>17</v>
      </c>
      <c r="H38">
        <v>49</v>
      </c>
      <c r="I38">
        <v>26</v>
      </c>
      <c r="J38">
        <v>8</v>
      </c>
      <c r="K38">
        <v>0</v>
      </c>
      <c r="L38">
        <v>27.6</v>
      </c>
      <c r="M38">
        <v>58.6</v>
      </c>
      <c r="N38">
        <v>13.8</v>
      </c>
      <c r="O38">
        <v>0</v>
      </c>
      <c r="P38">
        <v>0</v>
      </c>
      <c r="Q38">
        <v>0</v>
      </c>
      <c r="R38">
        <v>50</v>
      </c>
      <c r="S38">
        <v>16.7</v>
      </c>
      <c r="T38">
        <v>33.299999999999997</v>
      </c>
      <c r="U38">
        <v>0</v>
      </c>
      <c r="V38">
        <v>0</v>
      </c>
      <c r="W38">
        <v>12.5</v>
      </c>
      <c r="X38">
        <v>87.5</v>
      </c>
      <c r="Y38">
        <v>0</v>
      </c>
      <c r="Z38">
        <v>0</v>
      </c>
      <c r="AB38" s="1">
        <v>595246</v>
      </c>
      <c r="AC38" s="1">
        <v>512604</v>
      </c>
      <c r="AD38" s="1">
        <v>3588231</v>
      </c>
      <c r="AF38" s="8">
        <f t="shared" si="12"/>
        <v>2.34</v>
      </c>
      <c r="AG38" s="8">
        <f t="shared" si="13"/>
        <v>3.38</v>
      </c>
      <c r="AH38" s="8">
        <f t="shared" si="14"/>
        <v>1</v>
      </c>
      <c r="AI38" s="8">
        <f t="shared" si="15"/>
        <v>0.25</v>
      </c>
      <c r="AK38" s="7">
        <f t="shared" si="16"/>
        <v>66.670958751393542</v>
      </c>
      <c r="AL38" s="7">
        <f t="shared" si="17"/>
        <v>46.156817597118604</v>
      </c>
      <c r="AM38" s="7">
        <f t="shared" si="18"/>
        <v>156.01004347826088</v>
      </c>
      <c r="AN38" s="7">
        <f t="shared" si="19"/>
        <v>624.04017391304353</v>
      </c>
      <c r="AP38" s="7">
        <f t="shared" si="20"/>
        <v>14.999034343106672</v>
      </c>
      <c r="AQ38" s="7">
        <f t="shared" si="21"/>
        <v>21.665271828931861</v>
      </c>
      <c r="AR38" s="7">
        <f t="shared" si="22"/>
        <v>6.4098437363703722</v>
      </c>
      <c r="AS38" s="7">
        <f t="shared" si="23"/>
        <v>1.602460934092593</v>
      </c>
    </row>
    <row r="39" spans="1:45" x14ac:dyDescent="0.2">
      <c r="A39">
        <v>10005553</v>
      </c>
      <c r="B39" t="s">
        <v>92</v>
      </c>
      <c r="C39">
        <v>118</v>
      </c>
      <c r="D39">
        <v>38.1</v>
      </c>
      <c r="F39">
        <v>100</v>
      </c>
      <c r="G39">
        <v>55</v>
      </c>
      <c r="H39">
        <v>40</v>
      </c>
      <c r="I39">
        <v>5</v>
      </c>
      <c r="J39">
        <v>0</v>
      </c>
      <c r="K39">
        <v>0</v>
      </c>
      <c r="L39">
        <v>50</v>
      </c>
      <c r="M39">
        <v>46.4</v>
      </c>
      <c r="N39">
        <v>3.6</v>
      </c>
      <c r="O39">
        <v>0</v>
      </c>
      <c r="P39">
        <v>0</v>
      </c>
      <c r="Q39">
        <v>62.5</v>
      </c>
      <c r="R39">
        <v>25</v>
      </c>
      <c r="S39">
        <v>12.5</v>
      </c>
      <c r="T39">
        <v>0</v>
      </c>
      <c r="U39">
        <v>0</v>
      </c>
      <c r="V39">
        <v>62.5</v>
      </c>
      <c r="W39">
        <v>37.5</v>
      </c>
      <c r="X39">
        <v>0</v>
      </c>
      <c r="Y39">
        <v>0</v>
      </c>
      <c r="Z39">
        <v>0</v>
      </c>
      <c r="AB39" s="1">
        <v>1723069</v>
      </c>
      <c r="AC39" s="1">
        <v>1887177</v>
      </c>
      <c r="AD39" s="1">
        <v>13210240</v>
      </c>
      <c r="AF39" s="8">
        <f t="shared" si="12"/>
        <v>5.2</v>
      </c>
      <c r="AG39" s="8">
        <f t="shared" si="13"/>
        <v>4.9279999999999999</v>
      </c>
      <c r="AH39" s="8">
        <f t="shared" si="14"/>
        <v>5.5</v>
      </c>
      <c r="AI39" s="8">
        <f t="shared" si="15"/>
        <v>5.75</v>
      </c>
      <c r="AK39" s="7">
        <f t="shared" si="16"/>
        <v>66.677972945689476</v>
      </c>
      <c r="AL39" s="7">
        <f t="shared" si="17"/>
        <v>70.358250673211302</v>
      </c>
      <c r="AM39" s="7">
        <f t="shared" si="18"/>
        <v>63.040992603197324</v>
      </c>
      <c r="AN39" s="7">
        <f t="shared" si="19"/>
        <v>60.300079881319178</v>
      </c>
      <c r="AP39" s="7">
        <f t="shared" si="20"/>
        <v>14.997456518579527</v>
      </c>
      <c r="AQ39" s="7">
        <f t="shared" si="21"/>
        <v>14.212974177607673</v>
      </c>
      <c r="AR39" s="7">
        <f t="shared" si="22"/>
        <v>15.862694394651422</v>
      </c>
      <c r="AS39" s="7">
        <f t="shared" si="23"/>
        <v>16.583725958044671</v>
      </c>
    </row>
    <row r="40" spans="1:45" x14ac:dyDescent="0.2">
      <c r="A40">
        <v>10007792</v>
      </c>
      <c r="B40" t="s">
        <v>78</v>
      </c>
      <c r="C40">
        <v>47</v>
      </c>
      <c r="D40">
        <v>27.9</v>
      </c>
      <c r="F40">
        <v>100</v>
      </c>
      <c r="G40">
        <v>33</v>
      </c>
      <c r="H40">
        <v>50</v>
      </c>
      <c r="I40">
        <v>9</v>
      </c>
      <c r="J40">
        <v>0</v>
      </c>
      <c r="K40">
        <v>8</v>
      </c>
      <c r="L40">
        <v>41.4</v>
      </c>
      <c r="M40">
        <v>52.9</v>
      </c>
      <c r="N40">
        <v>5.7</v>
      </c>
      <c r="O40">
        <v>0</v>
      </c>
      <c r="P40">
        <v>0</v>
      </c>
      <c r="Q40">
        <v>33.299999999999997</v>
      </c>
      <c r="R40">
        <v>33.4</v>
      </c>
      <c r="S40">
        <v>0</v>
      </c>
      <c r="T40">
        <v>0</v>
      </c>
      <c r="U40">
        <v>33.299999999999997</v>
      </c>
      <c r="V40">
        <v>0</v>
      </c>
      <c r="W40">
        <v>62.5</v>
      </c>
      <c r="X40">
        <v>37.5</v>
      </c>
      <c r="Y40">
        <v>0</v>
      </c>
      <c r="Z40">
        <v>0</v>
      </c>
      <c r="AB40" s="1">
        <v>1324562</v>
      </c>
      <c r="AC40" s="1">
        <v>992947</v>
      </c>
      <c r="AD40" s="1">
        <v>6950635</v>
      </c>
      <c r="AF40" s="8">
        <f t="shared" si="12"/>
        <v>3.64</v>
      </c>
      <c r="AG40" s="8">
        <f t="shared" si="13"/>
        <v>4.37</v>
      </c>
      <c r="AH40" s="8">
        <f t="shared" si="14"/>
        <v>3.3319999999999999</v>
      </c>
      <c r="AI40" s="8">
        <f t="shared" si="15"/>
        <v>1.25</v>
      </c>
      <c r="AK40" s="7">
        <f t="shared" si="16"/>
        <v>68.44140178817598</v>
      </c>
      <c r="AL40" s="7">
        <f t="shared" si="17"/>
        <v>57.008398743469243</v>
      </c>
      <c r="AM40" s="7">
        <f t="shared" si="18"/>
        <v>74.767917919856131</v>
      </c>
      <c r="AN40" s="7">
        <f t="shared" si="19"/>
        <v>199.30136200716848</v>
      </c>
      <c r="AP40" s="7">
        <f t="shared" si="20"/>
        <v>14.611039135273252</v>
      </c>
      <c r="AQ40" s="7">
        <f t="shared" si="21"/>
        <v>17.541275005808821</v>
      </c>
      <c r="AR40" s="7">
        <f t="shared" si="22"/>
        <v>13.374720439211666</v>
      </c>
      <c r="AS40" s="7">
        <f t="shared" si="23"/>
        <v>5.0175271755746049</v>
      </c>
    </row>
    <row r="41" spans="1:45" x14ac:dyDescent="0.2">
      <c r="A41">
        <v>10004930</v>
      </c>
      <c r="B41" t="s">
        <v>63</v>
      </c>
      <c r="C41">
        <v>101</v>
      </c>
      <c r="D41">
        <v>17.3</v>
      </c>
      <c r="F41">
        <v>65</v>
      </c>
      <c r="G41">
        <v>10</v>
      </c>
      <c r="H41">
        <v>57</v>
      </c>
      <c r="I41">
        <v>28</v>
      </c>
      <c r="J41">
        <v>5</v>
      </c>
      <c r="K41">
        <v>0</v>
      </c>
      <c r="L41">
        <v>16.3</v>
      </c>
      <c r="M41">
        <v>53.5</v>
      </c>
      <c r="N41">
        <v>27.9</v>
      </c>
      <c r="O41">
        <v>2.2999999999999998</v>
      </c>
      <c r="P41">
        <v>0</v>
      </c>
      <c r="Q41">
        <v>0</v>
      </c>
      <c r="R41">
        <v>100</v>
      </c>
      <c r="S41">
        <v>0</v>
      </c>
      <c r="T41">
        <v>0</v>
      </c>
      <c r="U41">
        <v>0</v>
      </c>
      <c r="V41">
        <v>0</v>
      </c>
      <c r="W41">
        <v>0</v>
      </c>
      <c r="X41">
        <v>75</v>
      </c>
      <c r="Y41">
        <v>25</v>
      </c>
      <c r="Z41">
        <v>0</v>
      </c>
      <c r="AB41" s="1">
        <v>400253</v>
      </c>
      <c r="AC41" s="1">
        <v>335779</v>
      </c>
      <c r="AD41" s="1">
        <v>2350454</v>
      </c>
      <c r="AF41" s="8">
        <f t="shared" si="12"/>
        <v>1.94</v>
      </c>
      <c r="AG41" s="8">
        <f t="shared" si="13"/>
        <v>2.3740000000000001</v>
      </c>
      <c r="AH41" s="8">
        <f t="shared" si="14"/>
        <v>2</v>
      </c>
      <c r="AI41" s="8">
        <f t="shared" si="15"/>
        <v>0</v>
      </c>
      <c r="AK41" s="7">
        <f t="shared" si="16"/>
        <v>70.03319230081641</v>
      </c>
      <c r="AL41" s="7">
        <f t="shared" si="17"/>
        <v>57.23015714557026</v>
      </c>
      <c r="AM41" s="7">
        <f t="shared" si="18"/>
        <v>67.932196531791917</v>
      </c>
      <c r="AN41" s="7" t="e">
        <f t="shared" si="19"/>
        <v>#DIV/0!</v>
      </c>
      <c r="AP41" s="7">
        <f t="shared" si="20"/>
        <v>14.278943557287228</v>
      </c>
      <c r="AQ41" s="7">
        <f t="shared" si="21"/>
        <v>17.473305157216437</v>
      </c>
      <c r="AR41" s="7">
        <f t="shared" si="22"/>
        <v>14.720560368337349</v>
      </c>
      <c r="AS41" s="7" t="e">
        <f t="shared" si="23"/>
        <v>#DIV/0!</v>
      </c>
    </row>
    <row r="42" spans="1:45" x14ac:dyDescent="0.2">
      <c r="A42">
        <v>10007814</v>
      </c>
      <c r="B42" t="s">
        <v>91</v>
      </c>
      <c r="C42">
        <v>28</v>
      </c>
      <c r="D42">
        <v>45.55</v>
      </c>
      <c r="F42">
        <v>100</v>
      </c>
      <c r="G42">
        <v>45</v>
      </c>
      <c r="H42">
        <v>51</v>
      </c>
      <c r="I42">
        <v>4</v>
      </c>
      <c r="J42">
        <v>0</v>
      </c>
      <c r="K42">
        <v>0</v>
      </c>
      <c r="L42">
        <v>42.1</v>
      </c>
      <c r="M42">
        <v>51.8</v>
      </c>
      <c r="N42">
        <v>6.1</v>
      </c>
      <c r="O42">
        <v>0</v>
      </c>
      <c r="P42">
        <v>0</v>
      </c>
      <c r="Q42">
        <v>62.5</v>
      </c>
      <c r="R42">
        <v>37.5</v>
      </c>
      <c r="S42">
        <v>0</v>
      </c>
      <c r="T42">
        <v>0</v>
      </c>
      <c r="U42">
        <v>0</v>
      </c>
      <c r="V42">
        <v>25</v>
      </c>
      <c r="W42">
        <v>75</v>
      </c>
      <c r="X42">
        <v>0</v>
      </c>
      <c r="Y42">
        <v>0</v>
      </c>
      <c r="Z42">
        <v>0</v>
      </c>
      <c r="AB42" s="1">
        <v>2264500</v>
      </c>
      <c r="AC42" s="1">
        <v>2141765</v>
      </c>
      <c r="AD42" s="1">
        <v>14992359</v>
      </c>
      <c r="AF42" s="8">
        <f t="shared" si="12"/>
        <v>4.62</v>
      </c>
      <c r="AG42" s="8">
        <f t="shared" si="13"/>
        <v>4.4039999999999999</v>
      </c>
      <c r="AH42" s="8">
        <f t="shared" si="14"/>
        <v>5.75</v>
      </c>
      <c r="AI42" s="8">
        <f t="shared" si="15"/>
        <v>3.5</v>
      </c>
      <c r="AK42" s="7">
        <f t="shared" si="16"/>
        <v>71.242576304047219</v>
      </c>
      <c r="AL42" s="7">
        <f t="shared" si="17"/>
        <v>74.736762607787952</v>
      </c>
      <c r="AM42" s="7">
        <f t="shared" si="18"/>
        <v>57.241861308643159</v>
      </c>
      <c r="AN42" s="7">
        <f t="shared" si="19"/>
        <v>94.04020072134233</v>
      </c>
      <c r="AP42" s="7">
        <f t="shared" si="20"/>
        <v>14.036550218681395</v>
      </c>
      <c r="AQ42" s="7">
        <f t="shared" si="21"/>
        <v>13.380295922743045</v>
      </c>
      <c r="AR42" s="7">
        <f t="shared" si="22"/>
        <v>17.469732415025547</v>
      </c>
      <c r="AS42" s="7">
        <f t="shared" si="23"/>
        <v>10.633750165667724</v>
      </c>
    </row>
    <row r="43" spans="1:45" x14ac:dyDescent="0.2">
      <c r="A43">
        <v>10007160</v>
      </c>
      <c r="B43" t="s">
        <v>85</v>
      </c>
      <c r="C43">
        <v>139</v>
      </c>
      <c r="D43">
        <v>22.5</v>
      </c>
      <c r="F43">
        <v>100</v>
      </c>
      <c r="G43">
        <v>38</v>
      </c>
      <c r="H43">
        <v>50</v>
      </c>
      <c r="I43">
        <v>12</v>
      </c>
      <c r="J43">
        <v>0</v>
      </c>
      <c r="K43">
        <v>0</v>
      </c>
      <c r="L43">
        <v>57.1</v>
      </c>
      <c r="M43">
        <v>42.9</v>
      </c>
      <c r="N43">
        <v>0</v>
      </c>
      <c r="O43">
        <v>0</v>
      </c>
      <c r="P43">
        <v>0</v>
      </c>
      <c r="Q43">
        <v>16.7</v>
      </c>
      <c r="R43">
        <v>33.299999999999997</v>
      </c>
      <c r="S43">
        <v>50</v>
      </c>
      <c r="T43">
        <v>0</v>
      </c>
      <c r="U43">
        <v>0</v>
      </c>
      <c r="V43">
        <v>0</v>
      </c>
      <c r="W43">
        <v>100</v>
      </c>
      <c r="X43">
        <v>0</v>
      </c>
      <c r="Y43">
        <v>0</v>
      </c>
      <c r="Z43">
        <v>0</v>
      </c>
      <c r="AB43" s="1">
        <v>1058600</v>
      </c>
      <c r="AC43" s="1">
        <v>954571</v>
      </c>
      <c r="AD43" s="1">
        <v>6682000</v>
      </c>
      <c r="AF43" s="8">
        <f t="shared" si="12"/>
        <v>4.04</v>
      </c>
      <c r="AG43" s="8">
        <f t="shared" si="13"/>
        <v>5.4260000000000002</v>
      </c>
      <c r="AH43" s="8">
        <f t="shared" si="14"/>
        <v>2.0019999999999998</v>
      </c>
      <c r="AI43" s="8">
        <f t="shared" si="15"/>
        <v>2</v>
      </c>
      <c r="AK43" s="7">
        <f t="shared" si="16"/>
        <v>73.509350935093508</v>
      </c>
      <c r="AL43" s="7">
        <f t="shared" si="17"/>
        <v>54.732358602612933</v>
      </c>
      <c r="AM43" s="7">
        <f t="shared" si="18"/>
        <v>148.34054834054837</v>
      </c>
      <c r="AN43" s="7">
        <f t="shared" si="19"/>
        <v>148.48888888888888</v>
      </c>
      <c r="AP43" s="7">
        <f t="shared" si="20"/>
        <v>13.603711463633642</v>
      </c>
      <c r="AQ43" s="7">
        <f t="shared" si="21"/>
        <v>18.270727327147561</v>
      </c>
      <c r="AR43" s="7">
        <f t="shared" si="22"/>
        <v>6.7412451361867696</v>
      </c>
      <c r="AS43" s="7">
        <f t="shared" si="23"/>
        <v>6.7345106255612093</v>
      </c>
    </row>
    <row r="44" spans="1:45" x14ac:dyDescent="0.2">
      <c r="A44">
        <v>10006840</v>
      </c>
      <c r="B44" t="s">
        <v>99</v>
      </c>
      <c r="C44">
        <v>14</v>
      </c>
      <c r="D44">
        <v>42.7</v>
      </c>
      <c r="F44">
        <v>100</v>
      </c>
      <c r="G44">
        <v>77</v>
      </c>
      <c r="H44">
        <v>23</v>
      </c>
      <c r="I44">
        <v>0</v>
      </c>
      <c r="J44">
        <v>0</v>
      </c>
      <c r="K44">
        <v>0</v>
      </c>
      <c r="L44">
        <v>65.400000000000006</v>
      </c>
      <c r="M44">
        <v>34.6</v>
      </c>
      <c r="N44">
        <v>0</v>
      </c>
      <c r="O44">
        <v>0</v>
      </c>
      <c r="P44">
        <v>0</v>
      </c>
      <c r="Q44">
        <v>100</v>
      </c>
      <c r="R44">
        <v>0</v>
      </c>
      <c r="S44">
        <v>0</v>
      </c>
      <c r="T44">
        <v>0</v>
      </c>
      <c r="U44">
        <v>0</v>
      </c>
      <c r="V44">
        <v>87.5</v>
      </c>
      <c r="W44">
        <v>12.5</v>
      </c>
      <c r="X44">
        <v>0</v>
      </c>
      <c r="Y44">
        <v>0</v>
      </c>
      <c r="Z44">
        <v>0</v>
      </c>
      <c r="AB44" s="1">
        <v>2674392</v>
      </c>
      <c r="AC44" s="1">
        <v>2983694</v>
      </c>
      <c r="AD44" s="1">
        <v>20885858</v>
      </c>
      <c r="AF44" s="8">
        <f t="shared" si="12"/>
        <v>6.62</v>
      </c>
      <c r="AG44" s="8">
        <f t="shared" si="13"/>
        <v>5.9240000000000013</v>
      </c>
      <c r="AH44" s="8">
        <f t="shared" si="14"/>
        <v>8</v>
      </c>
      <c r="AI44" s="8">
        <f t="shared" si="15"/>
        <v>7.25</v>
      </c>
      <c r="AK44" s="7">
        <f t="shared" si="16"/>
        <v>73.886731712148972</v>
      </c>
      <c r="AL44" s="7">
        <f t="shared" si="17"/>
        <v>82.567549617560118</v>
      </c>
      <c r="AM44" s="7">
        <f t="shared" si="18"/>
        <v>61.141270491803276</v>
      </c>
      <c r="AN44" s="7">
        <f t="shared" si="19"/>
        <v>67.466229508196719</v>
      </c>
      <c r="AP44" s="7">
        <f t="shared" si="20"/>
        <v>13.53422971658622</v>
      </c>
      <c r="AQ44" s="7">
        <f t="shared" si="21"/>
        <v>12.111295595325796</v>
      </c>
      <c r="AR44" s="7">
        <f t="shared" si="22"/>
        <v>16.355564612188783</v>
      </c>
      <c r="AS44" s="7">
        <f t="shared" si="23"/>
        <v>14.822230429796086</v>
      </c>
    </row>
    <row r="45" spans="1:45" x14ac:dyDescent="0.2">
      <c r="A45">
        <v>10003645</v>
      </c>
      <c r="B45" t="s">
        <v>94</v>
      </c>
      <c r="C45">
        <v>69</v>
      </c>
      <c r="D45">
        <v>48.5</v>
      </c>
      <c r="F45">
        <v>100</v>
      </c>
      <c r="G45">
        <v>58</v>
      </c>
      <c r="H45">
        <v>40</v>
      </c>
      <c r="I45">
        <v>2</v>
      </c>
      <c r="J45">
        <v>0</v>
      </c>
      <c r="K45">
        <v>0</v>
      </c>
      <c r="L45">
        <v>50.5</v>
      </c>
      <c r="M45">
        <v>46.6</v>
      </c>
      <c r="N45">
        <v>2.9</v>
      </c>
      <c r="O45">
        <v>0</v>
      </c>
      <c r="P45">
        <v>0</v>
      </c>
      <c r="Q45">
        <v>75</v>
      </c>
      <c r="R45">
        <v>25</v>
      </c>
      <c r="S45">
        <v>0</v>
      </c>
      <c r="T45">
        <v>0</v>
      </c>
      <c r="U45">
        <v>0</v>
      </c>
      <c r="V45">
        <v>62.5</v>
      </c>
      <c r="W45">
        <v>37.5</v>
      </c>
      <c r="X45">
        <v>0</v>
      </c>
      <c r="Y45">
        <v>0</v>
      </c>
      <c r="Z45">
        <v>0</v>
      </c>
      <c r="AB45" s="1">
        <v>3237203</v>
      </c>
      <c r="AC45" s="1">
        <v>2795915</v>
      </c>
      <c r="AD45" s="1">
        <v>19571408</v>
      </c>
      <c r="AF45" s="8">
        <f t="shared" si="12"/>
        <v>5.44</v>
      </c>
      <c r="AG45" s="8">
        <f t="shared" si="13"/>
        <v>4.9719999999999995</v>
      </c>
      <c r="AH45" s="8">
        <f t="shared" si="14"/>
        <v>6.5</v>
      </c>
      <c r="AI45" s="8">
        <f t="shared" si="15"/>
        <v>5.75</v>
      </c>
      <c r="AK45" s="7">
        <f t="shared" si="16"/>
        <v>74.17907822922983</v>
      </c>
      <c r="AL45" s="7">
        <f t="shared" si="17"/>
        <v>81.161340620878988</v>
      </c>
      <c r="AM45" s="7">
        <f t="shared" si="18"/>
        <v>62.082182394924658</v>
      </c>
      <c r="AN45" s="7">
        <f t="shared" si="19"/>
        <v>70.17985835948005</v>
      </c>
      <c r="AP45" s="7">
        <f t="shared" si="20"/>
        <v>13.480890082103445</v>
      </c>
      <c r="AQ45" s="7">
        <f t="shared" si="21"/>
        <v>12.321137038275426</v>
      </c>
      <c r="AR45" s="7">
        <f t="shared" si="22"/>
        <v>16.107681164278013</v>
      </c>
      <c r="AS45" s="7">
        <f t="shared" si="23"/>
        <v>14.249102568399781</v>
      </c>
    </row>
    <row r="46" spans="1:45" x14ac:dyDescent="0.2">
      <c r="A46">
        <v>10007759</v>
      </c>
      <c r="B46" t="s">
        <v>70</v>
      </c>
      <c r="C46">
        <v>8</v>
      </c>
      <c r="D46">
        <v>34</v>
      </c>
      <c r="F46">
        <v>100</v>
      </c>
      <c r="G46">
        <v>16</v>
      </c>
      <c r="H46">
        <v>53</v>
      </c>
      <c r="I46">
        <v>30</v>
      </c>
      <c r="J46">
        <v>1</v>
      </c>
      <c r="K46">
        <v>0</v>
      </c>
      <c r="L46">
        <v>25.9</v>
      </c>
      <c r="M46">
        <v>58.8</v>
      </c>
      <c r="N46">
        <v>14.1</v>
      </c>
      <c r="O46">
        <v>1.2</v>
      </c>
      <c r="P46">
        <v>0</v>
      </c>
      <c r="Q46">
        <v>0</v>
      </c>
      <c r="R46">
        <v>66.7</v>
      </c>
      <c r="S46">
        <v>33.299999999999997</v>
      </c>
      <c r="T46">
        <v>0</v>
      </c>
      <c r="U46">
        <v>0</v>
      </c>
      <c r="V46">
        <v>0</v>
      </c>
      <c r="W46">
        <v>12.5</v>
      </c>
      <c r="X46">
        <v>87.5</v>
      </c>
      <c r="Y46">
        <v>0</v>
      </c>
      <c r="Z46">
        <v>0</v>
      </c>
      <c r="AB46" s="1">
        <v>985994</v>
      </c>
      <c r="AC46" s="1">
        <v>883760</v>
      </c>
      <c r="AD46" s="1">
        <v>6186326</v>
      </c>
      <c r="AF46" s="8">
        <f t="shared" si="12"/>
        <v>2.34</v>
      </c>
      <c r="AG46" s="8">
        <f t="shared" si="13"/>
        <v>3.2479999999999993</v>
      </c>
      <c r="AH46" s="8">
        <f t="shared" si="14"/>
        <v>1.3340000000000001</v>
      </c>
      <c r="AI46" s="8">
        <f t="shared" si="15"/>
        <v>0.25</v>
      </c>
      <c r="AK46" s="7">
        <f t="shared" si="16"/>
        <v>77.756737053795874</v>
      </c>
      <c r="AL46" s="7">
        <f t="shared" si="17"/>
        <v>56.019324108953938</v>
      </c>
      <c r="AM46" s="7">
        <f t="shared" si="18"/>
        <v>136.39487609136609</v>
      </c>
      <c r="AN46" s="7">
        <f t="shared" si="19"/>
        <v>727.80305882352945</v>
      </c>
      <c r="AP46" s="7">
        <f t="shared" si="20"/>
        <v>12.860621958816914</v>
      </c>
      <c r="AQ46" s="7">
        <f t="shared" si="21"/>
        <v>17.850982958221078</v>
      </c>
      <c r="AR46" s="7">
        <f t="shared" si="22"/>
        <v>7.3316537149836591</v>
      </c>
      <c r="AS46" s="7">
        <f t="shared" si="23"/>
        <v>1.3739980725231744</v>
      </c>
    </row>
    <row r="47" spans="1:45" x14ac:dyDescent="0.2">
      <c r="A47">
        <v>10007147</v>
      </c>
      <c r="B47" t="s">
        <v>87</v>
      </c>
      <c r="C47">
        <v>60</v>
      </c>
      <c r="D47">
        <v>31.21</v>
      </c>
      <c r="F47">
        <v>45</v>
      </c>
      <c r="G47">
        <v>25</v>
      </c>
      <c r="H47">
        <v>65</v>
      </c>
      <c r="I47">
        <v>10</v>
      </c>
      <c r="J47">
        <v>0</v>
      </c>
      <c r="K47">
        <v>0</v>
      </c>
      <c r="L47">
        <v>20.5</v>
      </c>
      <c r="M47">
        <v>69.2</v>
      </c>
      <c r="N47">
        <v>10.3</v>
      </c>
      <c r="O47">
        <v>0</v>
      </c>
      <c r="P47">
        <v>0</v>
      </c>
      <c r="Q47">
        <v>50</v>
      </c>
      <c r="R47">
        <v>50</v>
      </c>
      <c r="S47">
        <v>0</v>
      </c>
      <c r="T47">
        <v>0</v>
      </c>
      <c r="U47">
        <v>0</v>
      </c>
      <c r="V47">
        <v>0</v>
      </c>
      <c r="W47">
        <v>75</v>
      </c>
      <c r="X47">
        <v>25</v>
      </c>
      <c r="Y47">
        <v>0</v>
      </c>
      <c r="Z47">
        <v>0</v>
      </c>
      <c r="AB47" s="1">
        <v>897800</v>
      </c>
      <c r="AC47" s="1">
        <v>1179857</v>
      </c>
      <c r="AD47" s="1">
        <v>8259000</v>
      </c>
      <c r="AF47" s="8">
        <f t="shared" si="12"/>
        <v>3.3</v>
      </c>
      <c r="AG47" s="8">
        <f t="shared" si="13"/>
        <v>3.0239999999999996</v>
      </c>
      <c r="AH47" s="8">
        <f t="shared" si="14"/>
        <v>5</v>
      </c>
      <c r="AI47" s="8">
        <f t="shared" si="15"/>
        <v>1.5</v>
      </c>
      <c r="AK47" s="7">
        <f t="shared" si="16"/>
        <v>80.189915819521715</v>
      </c>
      <c r="AL47" s="7">
        <f t="shared" si="17"/>
        <v>87.508836707811412</v>
      </c>
      <c r="AM47" s="7">
        <f t="shared" si="18"/>
        <v>52.925344440884331</v>
      </c>
      <c r="AN47" s="7">
        <f t="shared" si="19"/>
        <v>176.41781480294779</v>
      </c>
      <c r="AP47" s="7">
        <f t="shared" si="20"/>
        <v>12.470395931710861</v>
      </c>
      <c r="AQ47" s="7">
        <f t="shared" si="21"/>
        <v>11.427417362876859</v>
      </c>
      <c r="AR47" s="7">
        <f t="shared" si="22"/>
        <v>18.894539290471002</v>
      </c>
      <c r="AS47" s="7">
        <f t="shared" si="23"/>
        <v>5.6683617871412997</v>
      </c>
    </row>
    <row r="48" spans="1:45" x14ac:dyDescent="0.2">
      <c r="A48">
        <v>10007794</v>
      </c>
      <c r="B48" t="s">
        <v>100</v>
      </c>
      <c r="C48">
        <v>49</v>
      </c>
      <c r="D48">
        <v>46.6</v>
      </c>
      <c r="F48">
        <v>100</v>
      </c>
      <c r="G48">
        <v>63</v>
      </c>
      <c r="H48">
        <v>35</v>
      </c>
      <c r="I48">
        <v>2</v>
      </c>
      <c r="J48">
        <v>0</v>
      </c>
      <c r="K48">
        <v>0</v>
      </c>
      <c r="L48">
        <v>46.9</v>
      </c>
      <c r="M48">
        <v>50</v>
      </c>
      <c r="N48">
        <v>3.1</v>
      </c>
      <c r="O48">
        <v>0</v>
      </c>
      <c r="P48">
        <v>0</v>
      </c>
      <c r="Q48">
        <v>100</v>
      </c>
      <c r="R48">
        <v>0</v>
      </c>
      <c r="S48">
        <v>0</v>
      </c>
      <c r="T48">
        <v>0</v>
      </c>
      <c r="U48">
        <v>0</v>
      </c>
      <c r="V48">
        <v>62.5</v>
      </c>
      <c r="W48">
        <v>37.5</v>
      </c>
      <c r="X48">
        <v>0</v>
      </c>
      <c r="Y48">
        <v>0</v>
      </c>
      <c r="Z48">
        <v>0</v>
      </c>
      <c r="AB48" s="1">
        <v>3246650</v>
      </c>
      <c r="AC48" s="1">
        <v>3123002</v>
      </c>
      <c r="AD48" s="1">
        <v>21861020</v>
      </c>
      <c r="AF48" s="8">
        <f t="shared" si="12"/>
        <v>5.74</v>
      </c>
      <c r="AG48" s="8">
        <f t="shared" si="13"/>
        <v>4.7519999999999998</v>
      </c>
      <c r="AH48" s="8">
        <f t="shared" si="14"/>
        <v>8</v>
      </c>
      <c r="AI48" s="8">
        <f t="shared" si="15"/>
        <v>5.75</v>
      </c>
      <c r="AK48" s="7">
        <f t="shared" si="16"/>
        <v>81.728327675674052</v>
      </c>
      <c r="AL48" s="7">
        <f t="shared" si="17"/>
        <v>98.720665163798216</v>
      </c>
      <c r="AM48" s="7">
        <f t="shared" si="18"/>
        <v>58.640075107296134</v>
      </c>
      <c r="AN48" s="7">
        <f t="shared" si="19"/>
        <v>81.586191453629411</v>
      </c>
      <c r="AP48" s="7">
        <f t="shared" si="20"/>
        <v>12.23565963527777</v>
      </c>
      <c r="AQ48" s="7">
        <f t="shared" si="21"/>
        <v>10.129591391435532</v>
      </c>
      <c r="AR48" s="7">
        <f t="shared" si="22"/>
        <v>17.053184160665879</v>
      </c>
      <c r="AS48" s="7">
        <f t="shared" si="23"/>
        <v>12.256976115478601</v>
      </c>
    </row>
    <row r="49" spans="1:45" x14ac:dyDescent="0.2">
      <c r="A49">
        <v>10007164</v>
      </c>
      <c r="B49" t="s">
        <v>79</v>
      </c>
      <c r="C49">
        <v>151</v>
      </c>
      <c r="D49">
        <v>28.6</v>
      </c>
      <c r="F49">
        <v>35</v>
      </c>
      <c r="G49">
        <v>20</v>
      </c>
      <c r="H49">
        <v>49</v>
      </c>
      <c r="I49">
        <v>28</v>
      </c>
      <c r="J49">
        <v>3</v>
      </c>
      <c r="K49">
        <v>0</v>
      </c>
      <c r="L49">
        <v>12.5</v>
      </c>
      <c r="M49">
        <v>58.3</v>
      </c>
      <c r="N49">
        <v>27.8</v>
      </c>
      <c r="O49">
        <v>1.4</v>
      </c>
      <c r="P49">
        <v>0</v>
      </c>
      <c r="Q49">
        <v>50</v>
      </c>
      <c r="R49">
        <v>50</v>
      </c>
      <c r="S49">
        <v>0</v>
      </c>
      <c r="T49">
        <v>0</v>
      </c>
      <c r="U49">
        <v>0</v>
      </c>
      <c r="V49">
        <v>0</v>
      </c>
      <c r="W49">
        <v>12.5</v>
      </c>
      <c r="X49">
        <v>75</v>
      </c>
      <c r="Y49">
        <v>12.5</v>
      </c>
      <c r="Z49">
        <v>0</v>
      </c>
      <c r="AB49" s="1">
        <v>977791</v>
      </c>
      <c r="AC49" s="1">
        <v>881529</v>
      </c>
      <c r="AD49" s="1">
        <v>6170706</v>
      </c>
      <c r="AF49" s="8">
        <f t="shared" si="12"/>
        <v>2.58</v>
      </c>
      <c r="AG49" s="8">
        <f t="shared" si="13"/>
        <v>2.1659999999999999</v>
      </c>
      <c r="AH49" s="8">
        <f t="shared" si="14"/>
        <v>5</v>
      </c>
      <c r="AI49" s="8">
        <f t="shared" si="15"/>
        <v>0.25</v>
      </c>
      <c r="AK49" s="7">
        <f t="shared" si="16"/>
        <v>83.627500406570164</v>
      </c>
      <c r="AL49" s="7">
        <f t="shared" si="17"/>
        <v>99.611704085388297</v>
      </c>
      <c r="AM49" s="7">
        <f t="shared" si="18"/>
        <v>43.151790209790214</v>
      </c>
      <c r="AN49" s="7">
        <f t="shared" si="19"/>
        <v>863.03580419580419</v>
      </c>
      <c r="AP49" s="7">
        <f t="shared" si="20"/>
        <v>11.957788946678065</v>
      </c>
      <c r="AQ49" s="7">
        <f t="shared" si="21"/>
        <v>10.038980952908792</v>
      </c>
      <c r="AR49" s="7">
        <f t="shared" si="22"/>
        <v>23.174009586585392</v>
      </c>
      <c r="AS49" s="7">
        <f t="shared" si="23"/>
        <v>1.1587004793292697</v>
      </c>
    </row>
    <row r="50" spans="1:45" x14ac:dyDescent="0.2">
      <c r="A50">
        <v>10001883</v>
      </c>
      <c r="B50" t="s">
        <v>71</v>
      </c>
      <c r="C50">
        <v>37</v>
      </c>
      <c r="D50">
        <v>53.3</v>
      </c>
      <c r="F50">
        <v>65</v>
      </c>
      <c r="G50">
        <v>14</v>
      </c>
      <c r="H50">
        <v>44</v>
      </c>
      <c r="I50">
        <v>32</v>
      </c>
      <c r="J50">
        <v>5</v>
      </c>
      <c r="K50">
        <v>5</v>
      </c>
      <c r="L50">
        <v>18.899999999999999</v>
      </c>
      <c r="M50">
        <v>47.8</v>
      </c>
      <c r="N50">
        <v>33.299999999999997</v>
      </c>
      <c r="O50">
        <v>0</v>
      </c>
      <c r="P50">
        <v>0</v>
      </c>
      <c r="Q50">
        <v>10</v>
      </c>
      <c r="R50">
        <v>30</v>
      </c>
      <c r="S50">
        <v>20</v>
      </c>
      <c r="T50">
        <v>20</v>
      </c>
      <c r="U50">
        <v>20</v>
      </c>
      <c r="V50">
        <v>0</v>
      </c>
      <c r="W50">
        <v>50</v>
      </c>
      <c r="X50">
        <v>50</v>
      </c>
      <c r="Y50">
        <v>0</v>
      </c>
      <c r="Z50">
        <v>0</v>
      </c>
      <c r="AB50" s="1">
        <v>1405665</v>
      </c>
      <c r="AC50" s="1">
        <v>1279531</v>
      </c>
      <c r="AD50" s="1">
        <v>8956721</v>
      </c>
      <c r="AF50" s="8">
        <f t="shared" si="12"/>
        <v>2</v>
      </c>
      <c r="AG50" s="8">
        <f t="shared" si="13"/>
        <v>2.468</v>
      </c>
      <c r="AH50" s="8">
        <f t="shared" si="14"/>
        <v>1.4</v>
      </c>
      <c r="AI50" s="8">
        <f t="shared" si="15"/>
        <v>1</v>
      </c>
      <c r="AK50" s="7">
        <f t="shared" si="16"/>
        <v>84.021772983114445</v>
      </c>
      <c r="AL50" s="7">
        <f t="shared" si="17"/>
        <v>68.08895703655952</v>
      </c>
      <c r="AM50" s="7">
        <f t="shared" si="18"/>
        <v>120.03110426159208</v>
      </c>
      <c r="AN50" s="7">
        <f t="shared" si="19"/>
        <v>168.04354596622889</v>
      </c>
      <c r="AP50" s="7">
        <f t="shared" si="20"/>
        <v>11.90167696414793</v>
      </c>
      <c r="AQ50" s="7">
        <f t="shared" si="21"/>
        <v>14.686669373758544</v>
      </c>
      <c r="AR50" s="7">
        <f t="shared" si="22"/>
        <v>8.3311738749035502</v>
      </c>
      <c r="AS50" s="7">
        <f t="shared" si="23"/>
        <v>5.9508384820739648</v>
      </c>
    </row>
    <row r="51" spans="1:45" x14ac:dyDescent="0.2">
      <c r="A51">
        <v>10000961</v>
      </c>
      <c r="B51" t="s">
        <v>84</v>
      </c>
      <c r="C51">
        <v>22</v>
      </c>
      <c r="D51">
        <v>37.299999999999997</v>
      </c>
      <c r="F51">
        <v>100</v>
      </c>
      <c r="G51">
        <v>27</v>
      </c>
      <c r="H51">
        <v>42</v>
      </c>
      <c r="I51">
        <v>24</v>
      </c>
      <c r="J51">
        <v>0</v>
      </c>
      <c r="K51">
        <v>7</v>
      </c>
      <c r="L51">
        <v>39.799999999999997</v>
      </c>
      <c r="M51">
        <v>41.9</v>
      </c>
      <c r="N51">
        <v>17.2</v>
      </c>
      <c r="O51">
        <v>0</v>
      </c>
      <c r="P51">
        <v>1.1000000000000001</v>
      </c>
      <c r="Q51">
        <v>12.5</v>
      </c>
      <c r="R51">
        <v>37.5</v>
      </c>
      <c r="S51">
        <v>25</v>
      </c>
      <c r="T51">
        <v>0</v>
      </c>
      <c r="U51">
        <v>25</v>
      </c>
      <c r="V51">
        <v>0</v>
      </c>
      <c r="W51">
        <v>50</v>
      </c>
      <c r="X51">
        <v>50</v>
      </c>
      <c r="Y51">
        <v>0</v>
      </c>
      <c r="Z51">
        <v>0</v>
      </c>
      <c r="AB51" s="1">
        <v>1383000</v>
      </c>
      <c r="AC51" s="1">
        <v>1398000</v>
      </c>
      <c r="AD51" s="1">
        <v>9786000</v>
      </c>
      <c r="AF51" s="8">
        <f t="shared" si="12"/>
        <v>3</v>
      </c>
      <c r="AG51" s="8">
        <f t="shared" si="13"/>
        <v>4.0220000000000002</v>
      </c>
      <c r="AH51" s="8">
        <f t="shared" si="14"/>
        <v>1.75</v>
      </c>
      <c r="AI51" s="8">
        <f t="shared" si="15"/>
        <v>1</v>
      </c>
      <c r="AK51" s="7">
        <f t="shared" si="16"/>
        <v>87.453083109919575</v>
      </c>
      <c r="AL51" s="7">
        <f t="shared" si="17"/>
        <v>65.231041603619772</v>
      </c>
      <c r="AM51" s="7">
        <f t="shared" si="18"/>
        <v>149.91957104557642</v>
      </c>
      <c r="AN51" s="7">
        <f t="shared" si="19"/>
        <v>262.35924932975871</v>
      </c>
      <c r="AP51" s="7">
        <f t="shared" si="20"/>
        <v>11.434702636419374</v>
      </c>
      <c r="AQ51" s="7">
        <f t="shared" si="21"/>
        <v>15.330124667892907</v>
      </c>
      <c r="AR51" s="7">
        <f t="shared" si="22"/>
        <v>6.670243204577968</v>
      </c>
      <c r="AS51" s="7">
        <f t="shared" si="23"/>
        <v>3.811567545473125</v>
      </c>
    </row>
    <row r="52" spans="1:45" x14ac:dyDescent="0.2">
      <c r="A52">
        <v>10005790</v>
      </c>
      <c r="B52" t="s">
        <v>61</v>
      </c>
      <c r="C52">
        <v>124</v>
      </c>
      <c r="D52">
        <v>25.6</v>
      </c>
      <c r="F52">
        <v>30</v>
      </c>
      <c r="G52">
        <v>4</v>
      </c>
      <c r="H52">
        <v>52</v>
      </c>
      <c r="I52">
        <v>41</v>
      </c>
      <c r="J52">
        <v>3</v>
      </c>
      <c r="K52">
        <v>0</v>
      </c>
      <c r="L52">
        <v>6.6</v>
      </c>
      <c r="M52">
        <v>55.7</v>
      </c>
      <c r="N52">
        <v>36.1</v>
      </c>
      <c r="O52">
        <v>1.6</v>
      </c>
      <c r="P52">
        <v>0</v>
      </c>
      <c r="Q52">
        <v>0</v>
      </c>
      <c r="R52">
        <v>66.7</v>
      </c>
      <c r="S52">
        <v>33.299999999999997</v>
      </c>
      <c r="T52">
        <v>0</v>
      </c>
      <c r="U52">
        <v>0</v>
      </c>
      <c r="V52">
        <v>0</v>
      </c>
      <c r="W52">
        <v>12.5</v>
      </c>
      <c r="X52">
        <v>75</v>
      </c>
      <c r="Y52">
        <v>12.5</v>
      </c>
      <c r="Z52">
        <v>0</v>
      </c>
      <c r="AB52" s="1">
        <v>462070</v>
      </c>
      <c r="AC52" s="1">
        <v>443092</v>
      </c>
      <c r="AD52" s="1">
        <v>3101650</v>
      </c>
      <c r="AF52" s="8">
        <f t="shared" si="12"/>
        <v>1.36</v>
      </c>
      <c r="AG52" s="8">
        <f t="shared" si="13"/>
        <v>1.6419999999999999</v>
      </c>
      <c r="AH52" s="8">
        <f t="shared" si="14"/>
        <v>1.3340000000000001</v>
      </c>
      <c r="AI52" s="8">
        <f t="shared" si="15"/>
        <v>0.25</v>
      </c>
      <c r="AK52" s="7">
        <f t="shared" si="16"/>
        <v>89.0869140625</v>
      </c>
      <c r="AL52" s="7">
        <f t="shared" si="17"/>
        <v>73.786969016443365</v>
      </c>
      <c r="AM52" s="7">
        <f t="shared" si="18"/>
        <v>90.823240723388295</v>
      </c>
      <c r="AN52" s="7">
        <f t="shared" si="19"/>
        <v>484.6328125</v>
      </c>
      <c r="AP52" s="7">
        <f t="shared" si="20"/>
        <v>11.224993148807892</v>
      </c>
      <c r="AQ52" s="7">
        <f t="shared" si="21"/>
        <v>13.55252849289894</v>
      </c>
      <c r="AR52" s="7">
        <f t="shared" si="22"/>
        <v>11.010397691551272</v>
      </c>
      <c r="AS52" s="7">
        <f t="shared" si="23"/>
        <v>2.0634178582367451</v>
      </c>
    </row>
    <row r="53" spans="1:45" x14ac:dyDescent="0.2">
      <c r="A53">
        <v>10000886</v>
      </c>
      <c r="B53" t="s">
        <v>88</v>
      </c>
      <c r="C53">
        <v>20</v>
      </c>
      <c r="D53">
        <v>15</v>
      </c>
      <c r="F53">
        <v>40</v>
      </c>
      <c r="G53">
        <v>19</v>
      </c>
      <c r="H53">
        <v>54</v>
      </c>
      <c r="I53">
        <v>27</v>
      </c>
      <c r="J53">
        <v>0</v>
      </c>
      <c r="K53">
        <v>0</v>
      </c>
      <c r="L53">
        <v>10.5</v>
      </c>
      <c r="M53">
        <v>60.6</v>
      </c>
      <c r="N53">
        <v>28.9</v>
      </c>
      <c r="O53">
        <v>0</v>
      </c>
      <c r="P53">
        <v>0</v>
      </c>
      <c r="Q53">
        <v>50</v>
      </c>
      <c r="R53">
        <v>50</v>
      </c>
      <c r="S53">
        <v>0</v>
      </c>
      <c r="T53">
        <v>0</v>
      </c>
      <c r="U53">
        <v>0</v>
      </c>
      <c r="V53">
        <v>0</v>
      </c>
      <c r="W53">
        <v>37.5</v>
      </c>
      <c r="X53">
        <v>62.5</v>
      </c>
      <c r="Y53">
        <v>0</v>
      </c>
      <c r="Z53">
        <v>0</v>
      </c>
      <c r="AB53" s="1">
        <v>605317</v>
      </c>
      <c r="AC53" s="1">
        <v>529560</v>
      </c>
      <c r="AD53" s="1">
        <v>3706922</v>
      </c>
      <c r="AF53" s="8">
        <f t="shared" si="12"/>
        <v>2.6</v>
      </c>
      <c r="AG53" s="8">
        <f t="shared" si="13"/>
        <v>2.052</v>
      </c>
      <c r="AH53" s="8">
        <f t="shared" si="14"/>
        <v>5</v>
      </c>
      <c r="AI53" s="8">
        <f t="shared" si="15"/>
        <v>0.75</v>
      </c>
      <c r="AK53" s="7">
        <f t="shared" si="16"/>
        <v>95.049282051282049</v>
      </c>
      <c r="AL53" s="7">
        <f t="shared" si="17"/>
        <v>120.43281351526966</v>
      </c>
      <c r="AM53" s="7">
        <f t="shared" si="18"/>
        <v>49.425626666666666</v>
      </c>
      <c r="AN53" s="7">
        <f t="shared" si="19"/>
        <v>329.50417777777778</v>
      </c>
      <c r="AP53" s="7">
        <f t="shared" si="20"/>
        <v>10.520858005644575</v>
      </c>
      <c r="AQ53" s="7">
        <f t="shared" si="21"/>
        <v>8.3033848567625643</v>
      </c>
      <c r="AR53" s="7">
        <f t="shared" si="22"/>
        <v>20.232419241624182</v>
      </c>
      <c r="AS53" s="7">
        <f t="shared" si="23"/>
        <v>3.0348628862436273</v>
      </c>
    </row>
    <row r="54" spans="1:45" x14ac:dyDescent="0.2">
      <c r="A54">
        <v>10007850</v>
      </c>
      <c r="B54" t="s">
        <v>95</v>
      </c>
      <c r="C54">
        <v>10</v>
      </c>
      <c r="D54">
        <v>29</v>
      </c>
      <c r="F54">
        <v>100</v>
      </c>
      <c r="G54">
        <v>37</v>
      </c>
      <c r="H54">
        <v>61</v>
      </c>
      <c r="I54">
        <v>2</v>
      </c>
      <c r="J54">
        <v>0</v>
      </c>
      <c r="K54">
        <v>0</v>
      </c>
      <c r="L54">
        <v>45.2</v>
      </c>
      <c r="M54">
        <v>50.7</v>
      </c>
      <c r="N54">
        <v>4.0999999999999996</v>
      </c>
      <c r="O54">
        <v>0</v>
      </c>
      <c r="P54">
        <v>0</v>
      </c>
      <c r="Q54">
        <v>16.7</v>
      </c>
      <c r="R54">
        <v>83.3</v>
      </c>
      <c r="S54">
        <v>0</v>
      </c>
      <c r="T54">
        <v>0</v>
      </c>
      <c r="U54">
        <v>0</v>
      </c>
      <c r="V54">
        <v>37.5</v>
      </c>
      <c r="W54">
        <v>62.5</v>
      </c>
      <c r="X54">
        <v>0</v>
      </c>
      <c r="Y54">
        <v>0</v>
      </c>
      <c r="Z54">
        <v>0</v>
      </c>
      <c r="AB54" s="1">
        <v>1707279</v>
      </c>
      <c r="AC54" s="1">
        <v>1647286</v>
      </c>
      <c r="AD54" s="1">
        <v>11531005</v>
      </c>
      <c r="AF54" s="8">
        <f t="shared" si="12"/>
        <v>4.18</v>
      </c>
      <c r="AG54" s="8">
        <f t="shared" si="13"/>
        <v>4.63</v>
      </c>
      <c r="AH54" s="8">
        <f t="shared" si="14"/>
        <v>3.0019999999999998</v>
      </c>
      <c r="AI54" s="8">
        <f t="shared" si="15"/>
        <v>4.25</v>
      </c>
      <c r="AK54" s="7">
        <f t="shared" si="16"/>
        <v>95.124608150470209</v>
      </c>
      <c r="AL54" s="7">
        <f t="shared" si="17"/>
        <v>85.879235868027095</v>
      </c>
      <c r="AM54" s="7">
        <f t="shared" si="18"/>
        <v>132.45198603230031</v>
      </c>
      <c r="AN54" s="7">
        <f t="shared" si="19"/>
        <v>93.557849898580116</v>
      </c>
      <c r="AP54" s="7">
        <f t="shared" si="20"/>
        <v>10.512526878619861</v>
      </c>
      <c r="AQ54" s="7">
        <f t="shared" si="21"/>
        <v>11.644258241150709</v>
      </c>
      <c r="AR54" s="7">
        <f t="shared" si="22"/>
        <v>7.5499056673724443</v>
      </c>
      <c r="AS54" s="7">
        <f t="shared" si="23"/>
        <v>10.688573979457992</v>
      </c>
    </row>
    <row r="55" spans="1:45" x14ac:dyDescent="0.2">
      <c r="A55">
        <v>10007762</v>
      </c>
      <c r="B55" t="s">
        <v>58</v>
      </c>
      <c r="C55">
        <v>50</v>
      </c>
      <c r="D55">
        <v>14</v>
      </c>
      <c r="F55">
        <v>25</v>
      </c>
      <c r="G55">
        <v>2</v>
      </c>
      <c r="H55">
        <v>47</v>
      </c>
      <c r="I55">
        <v>42</v>
      </c>
      <c r="J55">
        <v>9</v>
      </c>
      <c r="K55">
        <v>0</v>
      </c>
      <c r="L55">
        <v>2.9</v>
      </c>
      <c r="M55">
        <v>57.1</v>
      </c>
      <c r="N55">
        <v>37.1</v>
      </c>
      <c r="O55">
        <v>2.9</v>
      </c>
      <c r="P55">
        <v>0</v>
      </c>
      <c r="Q55">
        <v>0</v>
      </c>
      <c r="R55">
        <v>50</v>
      </c>
      <c r="S55">
        <v>50</v>
      </c>
      <c r="T55">
        <v>0</v>
      </c>
      <c r="U55">
        <v>0</v>
      </c>
      <c r="V55">
        <v>0</v>
      </c>
      <c r="W55">
        <v>0</v>
      </c>
      <c r="X55">
        <v>50</v>
      </c>
      <c r="Y55">
        <v>50</v>
      </c>
      <c r="Z55">
        <v>0</v>
      </c>
      <c r="AB55" s="1">
        <v>230206</v>
      </c>
      <c r="AC55" s="1">
        <v>209659</v>
      </c>
      <c r="AD55" s="1">
        <v>1467613</v>
      </c>
      <c r="AF55" s="8">
        <f t="shared" si="12"/>
        <v>1.1000000000000001</v>
      </c>
      <c r="AG55" s="8">
        <f t="shared" si="13"/>
        <v>1.3740000000000001</v>
      </c>
      <c r="AH55" s="8">
        <f t="shared" si="14"/>
        <v>1</v>
      </c>
      <c r="AI55" s="8">
        <f t="shared" si="15"/>
        <v>0</v>
      </c>
      <c r="AK55" s="7">
        <f t="shared" si="16"/>
        <v>95.299545454545452</v>
      </c>
      <c r="AL55" s="7">
        <f t="shared" si="17"/>
        <v>76.295123726346432</v>
      </c>
      <c r="AM55" s="7">
        <f t="shared" si="18"/>
        <v>104.82950000000001</v>
      </c>
      <c r="AN55" s="7" t="e">
        <f t="shared" si="19"/>
        <v>#DIV/0!</v>
      </c>
      <c r="AP55" s="7">
        <f t="shared" si="20"/>
        <v>10.493229482159125</v>
      </c>
      <c r="AQ55" s="7">
        <f t="shared" si="21"/>
        <v>13.106997553169672</v>
      </c>
      <c r="AR55" s="7">
        <f t="shared" si="22"/>
        <v>9.5392995292355671</v>
      </c>
      <c r="AS55" s="7" t="e">
        <f t="shared" si="23"/>
        <v>#DIV/0!</v>
      </c>
    </row>
    <row r="56" spans="1:45" x14ac:dyDescent="0.2">
      <c r="A56">
        <v>10004797</v>
      </c>
      <c r="B56" t="s">
        <v>74</v>
      </c>
      <c r="C56">
        <v>97</v>
      </c>
      <c r="D56">
        <v>15.4</v>
      </c>
      <c r="F56">
        <v>70</v>
      </c>
      <c r="G56">
        <v>8</v>
      </c>
      <c r="H56">
        <v>72</v>
      </c>
      <c r="I56">
        <v>20</v>
      </c>
      <c r="J56">
        <v>0</v>
      </c>
      <c r="K56">
        <v>0</v>
      </c>
      <c r="L56">
        <v>12.8</v>
      </c>
      <c r="M56">
        <v>71.8</v>
      </c>
      <c r="N56">
        <v>15.4</v>
      </c>
      <c r="O56">
        <v>0</v>
      </c>
      <c r="P56">
        <v>0</v>
      </c>
      <c r="Q56">
        <v>0</v>
      </c>
      <c r="R56">
        <v>100</v>
      </c>
      <c r="S56">
        <v>0</v>
      </c>
      <c r="T56">
        <v>0</v>
      </c>
      <c r="U56">
        <v>0</v>
      </c>
      <c r="V56">
        <v>0</v>
      </c>
      <c r="W56">
        <v>25</v>
      </c>
      <c r="X56">
        <v>75</v>
      </c>
      <c r="Y56">
        <v>0</v>
      </c>
      <c r="Z56">
        <v>0</v>
      </c>
      <c r="AB56" s="1">
        <v>452576</v>
      </c>
      <c r="AC56" s="1">
        <v>437715</v>
      </c>
      <c r="AD56" s="1">
        <v>3064008</v>
      </c>
      <c r="AF56" s="8">
        <f t="shared" si="12"/>
        <v>2.08</v>
      </c>
      <c r="AG56" s="8">
        <f t="shared" si="13"/>
        <v>2.46</v>
      </c>
      <c r="AH56" s="8">
        <f t="shared" si="14"/>
        <v>2</v>
      </c>
      <c r="AI56" s="8">
        <f t="shared" si="15"/>
        <v>0.5</v>
      </c>
      <c r="AK56" s="7">
        <f t="shared" si="16"/>
        <v>95.654595404595383</v>
      </c>
      <c r="AL56" s="7">
        <f t="shared" si="17"/>
        <v>80.87868229331643</v>
      </c>
      <c r="AM56" s="7">
        <f t="shared" si="18"/>
        <v>99.480779220779212</v>
      </c>
      <c r="AN56" s="7">
        <f t="shared" si="19"/>
        <v>397.92311688311685</v>
      </c>
      <c r="AP56" s="7">
        <f t="shared" si="20"/>
        <v>10.454280798222461</v>
      </c>
      <c r="AQ56" s="7">
        <f t="shared" si="21"/>
        <v>12.364197482513102</v>
      </c>
      <c r="AR56" s="7">
        <f t="shared" si="22"/>
        <v>10.052193075213903</v>
      </c>
      <c r="AS56" s="7">
        <f t="shared" si="23"/>
        <v>2.5130482688034759</v>
      </c>
    </row>
    <row r="57" spans="1:45" x14ac:dyDescent="0.2">
      <c r="A57">
        <v>10004048</v>
      </c>
      <c r="B57" t="s">
        <v>59</v>
      </c>
      <c r="C57">
        <v>83</v>
      </c>
      <c r="D57">
        <v>9.3000000000000007</v>
      </c>
      <c r="F57">
        <v>100</v>
      </c>
      <c r="G57">
        <v>8</v>
      </c>
      <c r="H57">
        <v>21</v>
      </c>
      <c r="I57">
        <v>36</v>
      </c>
      <c r="J57">
        <v>23</v>
      </c>
      <c r="K57">
        <v>12</v>
      </c>
      <c r="L57">
        <v>13</v>
      </c>
      <c r="M57">
        <v>34.799999999999997</v>
      </c>
      <c r="N57">
        <v>47.9</v>
      </c>
      <c r="O57">
        <v>4.3</v>
      </c>
      <c r="P57">
        <v>0</v>
      </c>
      <c r="Q57">
        <v>0</v>
      </c>
      <c r="R57">
        <v>0</v>
      </c>
      <c r="S57">
        <v>0</v>
      </c>
      <c r="T57">
        <v>50</v>
      </c>
      <c r="U57">
        <v>50</v>
      </c>
      <c r="V57">
        <v>0</v>
      </c>
      <c r="W57">
        <v>0</v>
      </c>
      <c r="X57">
        <v>50</v>
      </c>
      <c r="Y57">
        <v>50</v>
      </c>
      <c r="Z57">
        <v>0</v>
      </c>
      <c r="AB57" s="1">
        <v>163000</v>
      </c>
      <c r="AC57" s="1">
        <v>140000</v>
      </c>
      <c r="AD57" s="1">
        <v>980000</v>
      </c>
      <c r="AF57" s="8">
        <f t="shared" si="12"/>
        <v>1.06</v>
      </c>
      <c r="AG57" s="8">
        <f t="shared" si="13"/>
        <v>1.736</v>
      </c>
      <c r="AH57" s="8">
        <f t="shared" si="14"/>
        <v>0</v>
      </c>
      <c r="AI57" s="8">
        <f t="shared" si="15"/>
        <v>0</v>
      </c>
      <c r="AK57" s="7">
        <f t="shared" si="16"/>
        <v>99.411645364171221</v>
      </c>
      <c r="AL57" s="7">
        <f t="shared" si="17"/>
        <v>60.700659035726673</v>
      </c>
      <c r="AM57" s="7" t="e">
        <f t="shared" si="18"/>
        <v>#DIV/0!</v>
      </c>
      <c r="AN57" s="7" t="e">
        <f t="shared" si="19"/>
        <v>#DIV/0!</v>
      </c>
      <c r="AP57" s="7">
        <f t="shared" si="20"/>
        <v>10.05918367346939</v>
      </c>
      <c r="AQ57" s="7">
        <f t="shared" si="21"/>
        <v>16.474285714285713</v>
      </c>
      <c r="AR57" s="7" t="e">
        <f t="shared" si="22"/>
        <v>#DIV/0!</v>
      </c>
      <c r="AS57" s="7" t="e">
        <f t="shared" si="23"/>
        <v>#DIV/0!</v>
      </c>
    </row>
    <row r="58" spans="1:45" x14ac:dyDescent="0.2">
      <c r="A58">
        <v>10007167</v>
      </c>
      <c r="B58" t="s">
        <v>107</v>
      </c>
      <c r="C58">
        <v>157</v>
      </c>
      <c r="D58">
        <v>44.4</v>
      </c>
      <c r="F58">
        <v>100</v>
      </c>
      <c r="G58">
        <v>64</v>
      </c>
      <c r="H58">
        <v>34</v>
      </c>
      <c r="I58">
        <v>2</v>
      </c>
      <c r="J58">
        <v>0</v>
      </c>
      <c r="K58">
        <v>0</v>
      </c>
      <c r="L58">
        <v>53.4</v>
      </c>
      <c r="M58">
        <v>42.7</v>
      </c>
      <c r="N58">
        <v>3.9</v>
      </c>
      <c r="O58">
        <v>0</v>
      </c>
      <c r="P58">
        <v>0</v>
      </c>
      <c r="Q58">
        <v>75</v>
      </c>
      <c r="R58">
        <v>25</v>
      </c>
      <c r="S58">
        <v>0</v>
      </c>
      <c r="T58">
        <v>0</v>
      </c>
      <c r="U58">
        <v>0</v>
      </c>
      <c r="V58">
        <v>87.5</v>
      </c>
      <c r="W58">
        <v>12.5</v>
      </c>
      <c r="X58">
        <v>0</v>
      </c>
      <c r="Y58">
        <v>0</v>
      </c>
      <c r="Z58">
        <v>0</v>
      </c>
      <c r="AB58" s="1">
        <v>3687877</v>
      </c>
      <c r="AC58" s="1">
        <v>3717057</v>
      </c>
      <c r="AD58" s="1">
        <v>26019405</v>
      </c>
      <c r="AF58" s="8">
        <f t="shared" si="12"/>
        <v>5.8</v>
      </c>
      <c r="AG58" s="8">
        <f t="shared" si="13"/>
        <v>5.1260000000000003</v>
      </c>
      <c r="AH58" s="8">
        <f t="shared" si="14"/>
        <v>6.5</v>
      </c>
      <c r="AI58" s="8">
        <f t="shared" si="15"/>
        <v>7.25</v>
      </c>
      <c r="AK58" s="7">
        <f t="shared" si="16"/>
        <v>101.03838536812675</v>
      </c>
      <c r="AL58" s="7">
        <f t="shared" si="17"/>
        <v>114.32357298773607</v>
      </c>
      <c r="AM58" s="7">
        <f t="shared" si="18"/>
        <v>90.157328482328495</v>
      </c>
      <c r="AN58" s="7">
        <f t="shared" si="19"/>
        <v>80.830708294501406</v>
      </c>
      <c r="AP58" s="7">
        <f t="shared" si="20"/>
        <v>9.8972286260965614</v>
      </c>
      <c r="AQ58" s="7">
        <f t="shared" si="21"/>
        <v>8.7471024029949955</v>
      </c>
      <c r="AR58" s="7">
        <f t="shared" si="22"/>
        <v>11.091721736142697</v>
      </c>
      <c r="AS58" s="7">
        <f t="shared" si="23"/>
        <v>12.3715357826207</v>
      </c>
    </row>
    <row r="59" spans="1:45" x14ac:dyDescent="0.2">
      <c r="A59">
        <v>10007151</v>
      </c>
      <c r="B59" t="s">
        <v>96</v>
      </c>
      <c r="C59">
        <v>77</v>
      </c>
      <c r="D59">
        <v>28.8</v>
      </c>
      <c r="F59">
        <v>100</v>
      </c>
      <c r="G59">
        <v>30</v>
      </c>
      <c r="H59">
        <v>56</v>
      </c>
      <c r="I59">
        <v>13</v>
      </c>
      <c r="J59">
        <v>1</v>
      </c>
      <c r="K59">
        <v>0</v>
      </c>
      <c r="L59">
        <v>15.3</v>
      </c>
      <c r="M59">
        <v>68</v>
      </c>
      <c r="N59">
        <v>15.3</v>
      </c>
      <c r="O59">
        <v>1.4</v>
      </c>
      <c r="P59">
        <v>0</v>
      </c>
      <c r="Q59">
        <v>83.3</v>
      </c>
      <c r="R59">
        <v>16.7</v>
      </c>
      <c r="S59">
        <v>0</v>
      </c>
      <c r="T59">
        <v>0</v>
      </c>
      <c r="U59">
        <v>0</v>
      </c>
      <c r="V59">
        <v>0</v>
      </c>
      <c r="W59">
        <v>75</v>
      </c>
      <c r="X59">
        <v>25</v>
      </c>
      <c r="Y59">
        <v>0</v>
      </c>
      <c r="Z59">
        <v>0</v>
      </c>
      <c r="AB59" s="1">
        <v>1641113</v>
      </c>
      <c r="AC59" s="1">
        <v>1467710</v>
      </c>
      <c r="AD59" s="1">
        <v>10273976</v>
      </c>
      <c r="AF59" s="8">
        <f t="shared" si="12"/>
        <v>3.52</v>
      </c>
      <c r="AG59" s="8">
        <f t="shared" si="13"/>
        <v>2.5839999999999996</v>
      </c>
      <c r="AH59" s="8">
        <f t="shared" si="14"/>
        <v>6.9979999999999993</v>
      </c>
      <c r="AI59" s="8">
        <f t="shared" si="15"/>
        <v>1.5</v>
      </c>
      <c r="AK59" s="7">
        <f t="shared" si="16"/>
        <v>101.34524936868686</v>
      </c>
      <c r="AL59" s="7">
        <f t="shared" si="17"/>
        <v>138.05544805641557</v>
      </c>
      <c r="AM59" s="7">
        <f t="shared" si="18"/>
        <v>50.976747324632441</v>
      </c>
      <c r="AN59" s="7">
        <f t="shared" si="19"/>
        <v>237.82351851851851</v>
      </c>
      <c r="AP59" s="7">
        <f t="shared" si="20"/>
        <v>9.8672607372257826</v>
      </c>
      <c r="AQ59" s="7">
        <f t="shared" si="21"/>
        <v>7.2434664048271076</v>
      </c>
      <c r="AR59" s="7">
        <f t="shared" si="22"/>
        <v>19.616787113382394</v>
      </c>
      <c r="AS59" s="7">
        <f t="shared" si="23"/>
        <v>4.2047986096132597</v>
      </c>
    </row>
    <row r="60" spans="1:45" x14ac:dyDescent="0.2">
      <c r="A60">
        <v>10007157</v>
      </c>
      <c r="B60" t="s">
        <v>105</v>
      </c>
      <c r="C60">
        <v>123</v>
      </c>
      <c r="D60">
        <v>56.75</v>
      </c>
      <c r="F60">
        <v>100</v>
      </c>
      <c r="G60">
        <v>60</v>
      </c>
      <c r="H60">
        <v>39</v>
      </c>
      <c r="I60">
        <v>1</v>
      </c>
      <c r="J60">
        <v>0</v>
      </c>
      <c r="K60">
        <v>0</v>
      </c>
      <c r="L60">
        <v>49.6</v>
      </c>
      <c r="M60">
        <v>48</v>
      </c>
      <c r="N60">
        <v>2.4</v>
      </c>
      <c r="O60">
        <v>0</v>
      </c>
      <c r="P60">
        <v>0</v>
      </c>
      <c r="Q60">
        <v>70</v>
      </c>
      <c r="R60">
        <v>30</v>
      </c>
      <c r="S60">
        <v>0</v>
      </c>
      <c r="T60">
        <v>0</v>
      </c>
      <c r="U60">
        <v>0</v>
      </c>
      <c r="V60">
        <v>87.5</v>
      </c>
      <c r="W60">
        <v>12.5</v>
      </c>
      <c r="X60">
        <v>0</v>
      </c>
      <c r="Y60">
        <v>0</v>
      </c>
      <c r="Z60">
        <v>0</v>
      </c>
      <c r="AB60" s="1">
        <v>4555984</v>
      </c>
      <c r="AC60" s="1">
        <v>4646211</v>
      </c>
      <c r="AD60" s="1">
        <v>32523478</v>
      </c>
      <c r="AF60" s="8">
        <f t="shared" si="12"/>
        <v>5.58</v>
      </c>
      <c r="AG60" s="8">
        <f t="shared" si="13"/>
        <v>4.9279999999999999</v>
      </c>
      <c r="AH60" s="8">
        <f t="shared" si="14"/>
        <v>6.2</v>
      </c>
      <c r="AI60" s="8">
        <f t="shared" si="15"/>
        <v>7.25</v>
      </c>
      <c r="AK60" s="7">
        <f t="shared" si="16"/>
        <v>102.7062605592661</v>
      </c>
      <c r="AL60" s="7">
        <f t="shared" si="17"/>
        <v>116.2948323702729</v>
      </c>
      <c r="AM60" s="7">
        <f t="shared" si="18"/>
        <v>92.435634503339486</v>
      </c>
      <c r="AN60" s="7">
        <f t="shared" si="19"/>
        <v>79.048404678717901</v>
      </c>
      <c r="AP60" s="7">
        <f t="shared" si="20"/>
        <v>9.7365048104633836</v>
      </c>
      <c r="AQ60" s="7">
        <f t="shared" si="21"/>
        <v>8.5988343559074458</v>
      </c>
      <c r="AR60" s="7">
        <f t="shared" si="22"/>
        <v>10.818338678292648</v>
      </c>
      <c r="AS60" s="7">
        <f t="shared" si="23"/>
        <v>12.650476680261566</v>
      </c>
    </row>
    <row r="61" spans="1:45" x14ac:dyDescent="0.2">
      <c r="A61">
        <v>10003861</v>
      </c>
      <c r="B61" t="s">
        <v>68</v>
      </c>
      <c r="C61">
        <v>74</v>
      </c>
      <c r="D61">
        <v>10.8</v>
      </c>
      <c r="F61">
        <v>35</v>
      </c>
      <c r="G61">
        <v>7</v>
      </c>
      <c r="H61">
        <v>45</v>
      </c>
      <c r="I61">
        <v>35</v>
      </c>
      <c r="J61">
        <v>13</v>
      </c>
      <c r="K61">
        <v>0</v>
      </c>
      <c r="L61">
        <v>11.1</v>
      </c>
      <c r="M61">
        <v>44.5</v>
      </c>
      <c r="N61">
        <v>44.4</v>
      </c>
      <c r="O61">
        <v>0</v>
      </c>
      <c r="P61">
        <v>0</v>
      </c>
      <c r="Q61">
        <v>0</v>
      </c>
      <c r="R61">
        <v>75</v>
      </c>
      <c r="S61">
        <v>25</v>
      </c>
      <c r="T61">
        <v>0</v>
      </c>
      <c r="U61">
        <v>0</v>
      </c>
      <c r="V61">
        <v>0</v>
      </c>
      <c r="W61">
        <v>0</v>
      </c>
      <c r="X61">
        <v>12.5</v>
      </c>
      <c r="Y61">
        <v>87.5</v>
      </c>
      <c r="Z61">
        <v>0</v>
      </c>
      <c r="AB61" s="1">
        <v>313405</v>
      </c>
      <c r="AC61" s="1">
        <v>235718</v>
      </c>
      <c r="AD61" s="1">
        <v>1650026</v>
      </c>
      <c r="AF61" s="8">
        <f t="shared" si="12"/>
        <v>1.46</v>
      </c>
      <c r="AG61" s="8">
        <f t="shared" si="13"/>
        <v>1.778</v>
      </c>
      <c r="AH61" s="8">
        <f t="shared" si="14"/>
        <v>1.5</v>
      </c>
      <c r="AI61" s="8">
        <f t="shared" si="15"/>
        <v>0</v>
      </c>
      <c r="AK61" s="7">
        <f t="shared" si="16"/>
        <v>104.64396245560629</v>
      </c>
      <c r="AL61" s="7">
        <f t="shared" si="17"/>
        <v>85.928113152522599</v>
      </c>
      <c r="AM61" s="7">
        <f t="shared" si="18"/>
        <v>101.85345679012345</v>
      </c>
      <c r="AN61" s="7" t="e">
        <f t="shared" si="19"/>
        <v>#DIV/0!</v>
      </c>
      <c r="AP61" s="7">
        <f t="shared" si="20"/>
        <v>9.5562130536124883</v>
      </c>
      <c r="AQ61" s="7">
        <f t="shared" si="21"/>
        <v>11.637634800906168</v>
      </c>
      <c r="AR61" s="7">
        <f t="shared" si="22"/>
        <v>9.818027109875846</v>
      </c>
      <c r="AS61" s="7" t="e">
        <f t="shared" si="23"/>
        <v>#DIV/0!</v>
      </c>
    </row>
    <row r="62" spans="1:45" x14ac:dyDescent="0.2">
      <c r="A62">
        <v>10007165</v>
      </c>
      <c r="B62" t="s">
        <v>81</v>
      </c>
      <c r="C62">
        <v>153</v>
      </c>
      <c r="D62">
        <v>21.4</v>
      </c>
      <c r="F62">
        <v>40</v>
      </c>
      <c r="G62">
        <v>13</v>
      </c>
      <c r="H62">
        <v>44</v>
      </c>
      <c r="I62">
        <v>43</v>
      </c>
      <c r="J62">
        <v>0</v>
      </c>
      <c r="K62">
        <v>0</v>
      </c>
      <c r="L62">
        <v>7.4</v>
      </c>
      <c r="M62">
        <v>46.3</v>
      </c>
      <c r="N62">
        <v>46.3</v>
      </c>
      <c r="O62">
        <v>0</v>
      </c>
      <c r="P62">
        <v>0</v>
      </c>
      <c r="Q62">
        <v>33.299999999999997</v>
      </c>
      <c r="R62">
        <v>50</v>
      </c>
      <c r="S62">
        <v>16.7</v>
      </c>
      <c r="T62">
        <v>0</v>
      </c>
      <c r="U62">
        <v>0</v>
      </c>
      <c r="V62">
        <v>0</v>
      </c>
      <c r="W62">
        <v>25</v>
      </c>
      <c r="X62">
        <v>75</v>
      </c>
      <c r="Y62">
        <v>0</v>
      </c>
      <c r="Z62">
        <v>0</v>
      </c>
      <c r="AB62" s="1">
        <v>689228</v>
      </c>
      <c r="AC62" s="1">
        <v>625934</v>
      </c>
      <c r="AD62" s="1">
        <v>4381542</v>
      </c>
      <c r="AF62" s="8">
        <f t="shared" si="12"/>
        <v>1.92</v>
      </c>
      <c r="AG62" s="8">
        <f t="shared" si="13"/>
        <v>1.518</v>
      </c>
      <c r="AH62" s="8">
        <f t="shared" si="14"/>
        <v>3.6639999999999997</v>
      </c>
      <c r="AI62" s="8">
        <f t="shared" si="15"/>
        <v>0.5</v>
      </c>
      <c r="AK62" s="7">
        <f t="shared" si="16"/>
        <v>106.63799649532713</v>
      </c>
      <c r="AL62" s="7">
        <f t="shared" si="17"/>
        <v>134.87809833401059</v>
      </c>
      <c r="AM62" s="7">
        <f t="shared" si="18"/>
        <v>55.880172835979288</v>
      </c>
      <c r="AN62" s="7">
        <f t="shared" si="19"/>
        <v>409.48990654205613</v>
      </c>
      <c r="AP62" s="7">
        <f t="shared" si="20"/>
        <v>9.3775205167495805</v>
      </c>
      <c r="AQ62" s="7">
        <f t="shared" si="21"/>
        <v>7.4141021585551377</v>
      </c>
      <c r="AR62" s="7">
        <f t="shared" si="22"/>
        <v>17.895434986130446</v>
      </c>
      <c r="AS62" s="7">
        <f t="shared" si="23"/>
        <v>2.4420626345702034</v>
      </c>
    </row>
    <row r="63" spans="1:45" x14ac:dyDescent="0.2">
      <c r="A63">
        <v>10007786</v>
      </c>
      <c r="B63" t="s">
        <v>113</v>
      </c>
      <c r="C63">
        <v>21</v>
      </c>
      <c r="D63">
        <v>59.15</v>
      </c>
      <c r="F63">
        <v>100</v>
      </c>
      <c r="G63">
        <v>68</v>
      </c>
      <c r="H63">
        <v>32</v>
      </c>
      <c r="I63">
        <v>0</v>
      </c>
      <c r="J63">
        <v>0</v>
      </c>
      <c r="K63">
        <v>0</v>
      </c>
      <c r="L63">
        <v>57.4</v>
      </c>
      <c r="M63">
        <v>42.6</v>
      </c>
      <c r="N63">
        <v>0</v>
      </c>
      <c r="O63">
        <v>0</v>
      </c>
      <c r="P63">
        <v>0</v>
      </c>
      <c r="Q63">
        <v>90</v>
      </c>
      <c r="R63">
        <v>10</v>
      </c>
      <c r="S63">
        <v>0</v>
      </c>
      <c r="T63">
        <v>0</v>
      </c>
      <c r="U63">
        <v>0</v>
      </c>
      <c r="V63">
        <v>75</v>
      </c>
      <c r="W63">
        <v>25</v>
      </c>
      <c r="X63">
        <v>0</v>
      </c>
      <c r="Y63">
        <v>0</v>
      </c>
      <c r="Z63">
        <v>0</v>
      </c>
      <c r="AB63" s="1">
        <v>5632953</v>
      </c>
      <c r="AC63" s="1">
        <v>5566832</v>
      </c>
      <c r="AD63" s="1">
        <v>38967825</v>
      </c>
      <c r="AF63" s="8">
        <f t="shared" si="12"/>
        <v>6.08</v>
      </c>
      <c r="AG63" s="8">
        <f t="shared" si="13"/>
        <v>5.444</v>
      </c>
      <c r="AH63" s="8">
        <f t="shared" si="14"/>
        <v>7.4</v>
      </c>
      <c r="AI63" s="8">
        <f t="shared" si="15"/>
        <v>6.5</v>
      </c>
      <c r="AK63" s="7">
        <f t="shared" si="16"/>
        <v>108.35472093695778</v>
      </c>
      <c r="AL63" s="7">
        <f t="shared" si="17"/>
        <v>121.01335475692566</v>
      </c>
      <c r="AM63" s="7">
        <f t="shared" si="18"/>
        <v>89.026581526581509</v>
      </c>
      <c r="AN63" s="7">
        <f t="shared" si="19"/>
        <v>101.35333896872359</v>
      </c>
      <c r="AP63" s="7">
        <f t="shared" si="20"/>
        <v>9.2289472147855314</v>
      </c>
      <c r="AQ63" s="7">
        <f t="shared" si="21"/>
        <v>8.2635507627125708</v>
      </c>
      <c r="AR63" s="7">
        <f t="shared" si="22"/>
        <v>11.232600228521866</v>
      </c>
      <c r="AS63" s="7">
        <f t="shared" si="23"/>
        <v>9.8664731737016371</v>
      </c>
    </row>
    <row r="64" spans="1:45" x14ac:dyDescent="0.2">
      <c r="A64">
        <v>10007159</v>
      </c>
      <c r="B64" t="s">
        <v>62</v>
      </c>
      <c r="C64">
        <v>138</v>
      </c>
      <c r="D64">
        <v>6.7</v>
      </c>
      <c r="F64">
        <v>25</v>
      </c>
      <c r="G64">
        <v>0</v>
      </c>
      <c r="H64">
        <v>58</v>
      </c>
      <c r="I64">
        <v>36</v>
      </c>
      <c r="J64">
        <v>6</v>
      </c>
      <c r="K64">
        <v>0</v>
      </c>
      <c r="L64">
        <v>0</v>
      </c>
      <c r="M64">
        <v>76.5</v>
      </c>
      <c r="N64">
        <v>23.5</v>
      </c>
      <c r="O64">
        <v>0</v>
      </c>
      <c r="P64">
        <v>0</v>
      </c>
      <c r="Q64">
        <v>0</v>
      </c>
      <c r="R64">
        <v>50</v>
      </c>
      <c r="S64">
        <v>25</v>
      </c>
      <c r="T64">
        <v>25</v>
      </c>
      <c r="U64">
        <v>0</v>
      </c>
      <c r="V64">
        <v>0</v>
      </c>
      <c r="W64">
        <v>0</v>
      </c>
      <c r="X64">
        <v>100</v>
      </c>
      <c r="Y64">
        <v>0</v>
      </c>
      <c r="Z64">
        <v>0</v>
      </c>
      <c r="AB64" s="1">
        <v>118476</v>
      </c>
      <c r="AC64" s="1">
        <v>120768</v>
      </c>
      <c r="AD64" s="1">
        <v>845382</v>
      </c>
      <c r="AF64" s="8">
        <f t="shared" si="12"/>
        <v>1.1599999999999999</v>
      </c>
      <c r="AG64" s="8">
        <f t="shared" si="13"/>
        <v>1.53</v>
      </c>
      <c r="AH64" s="8">
        <f t="shared" si="14"/>
        <v>1</v>
      </c>
      <c r="AI64" s="8">
        <f t="shared" si="15"/>
        <v>0</v>
      </c>
      <c r="AK64" s="7">
        <f t="shared" si="16"/>
        <v>108.77277406073082</v>
      </c>
      <c r="AL64" s="7">
        <f t="shared" si="17"/>
        <v>82.468247000292635</v>
      </c>
      <c r="AM64" s="7">
        <f t="shared" si="18"/>
        <v>126.17641791044775</v>
      </c>
      <c r="AN64" s="7" t="e">
        <f t="shared" si="19"/>
        <v>#DIV/0!</v>
      </c>
      <c r="AP64" s="7">
        <f t="shared" si="20"/>
        <v>9.1934770316850845</v>
      </c>
      <c r="AQ64" s="7">
        <f t="shared" si="21"/>
        <v>12.12587918834326</v>
      </c>
      <c r="AR64" s="7">
        <f t="shared" si="22"/>
        <v>7.9254112342112801</v>
      </c>
      <c r="AS64" s="7" t="e">
        <f t="shared" si="23"/>
        <v>#DIV/0!</v>
      </c>
    </row>
    <row r="65" spans="1:45" x14ac:dyDescent="0.2">
      <c r="A65">
        <v>10007806</v>
      </c>
      <c r="B65" t="s">
        <v>103</v>
      </c>
      <c r="C65">
        <v>140</v>
      </c>
      <c r="D65">
        <v>26.9</v>
      </c>
      <c r="F65">
        <v>100</v>
      </c>
      <c r="G65">
        <v>47</v>
      </c>
      <c r="H65">
        <v>49</v>
      </c>
      <c r="I65">
        <v>4</v>
      </c>
      <c r="J65">
        <v>0</v>
      </c>
      <c r="K65">
        <v>0</v>
      </c>
      <c r="L65">
        <v>53.7</v>
      </c>
      <c r="M65">
        <v>38.799999999999997</v>
      </c>
      <c r="N65">
        <v>7.5</v>
      </c>
      <c r="O65">
        <v>0</v>
      </c>
      <c r="P65">
        <v>0</v>
      </c>
      <c r="Q65">
        <v>50</v>
      </c>
      <c r="R65">
        <v>50</v>
      </c>
      <c r="S65">
        <v>0</v>
      </c>
      <c r="T65">
        <v>0</v>
      </c>
      <c r="U65">
        <v>0</v>
      </c>
      <c r="V65">
        <v>12.5</v>
      </c>
      <c r="W65">
        <v>87.5</v>
      </c>
      <c r="X65">
        <v>0</v>
      </c>
      <c r="Y65">
        <v>0</v>
      </c>
      <c r="Z65">
        <v>0</v>
      </c>
      <c r="AB65" s="1">
        <v>2174169</v>
      </c>
      <c r="AC65" s="1">
        <v>2015886</v>
      </c>
      <c r="AD65" s="1">
        <v>14111207</v>
      </c>
      <c r="AF65" s="8">
        <f t="shared" si="12"/>
        <v>4.74</v>
      </c>
      <c r="AG65" s="8">
        <f t="shared" si="13"/>
        <v>5.0720000000000001</v>
      </c>
      <c r="AH65" s="8">
        <f t="shared" si="14"/>
        <v>5</v>
      </c>
      <c r="AI65" s="8">
        <f t="shared" si="15"/>
        <v>2.75</v>
      </c>
      <c r="AK65" s="7">
        <f t="shared" si="16"/>
        <v>110.67092528979029</v>
      </c>
      <c r="AL65" s="7">
        <f t="shared" si="17"/>
        <v>103.42669279842389</v>
      </c>
      <c r="AM65" s="7">
        <f t="shared" si="18"/>
        <v>104.9160371747212</v>
      </c>
      <c r="AN65" s="7">
        <f t="shared" si="19"/>
        <v>190.75643122676581</v>
      </c>
      <c r="AP65" s="7">
        <f t="shared" si="20"/>
        <v>9.0357968669866437</v>
      </c>
      <c r="AQ65" s="7">
        <f t="shared" si="21"/>
        <v>9.6686839049274802</v>
      </c>
      <c r="AR65" s="7">
        <f t="shared" si="22"/>
        <v>9.5314312942897086</v>
      </c>
      <c r="AS65" s="7">
        <f t="shared" si="23"/>
        <v>5.2422872118593391</v>
      </c>
    </row>
    <row r="66" spans="1:45" x14ac:dyDescent="0.2">
      <c r="A66">
        <v>10007768</v>
      </c>
      <c r="B66" t="s">
        <v>108</v>
      </c>
      <c r="C66">
        <v>71</v>
      </c>
      <c r="D66">
        <v>49.45</v>
      </c>
      <c r="F66">
        <v>100</v>
      </c>
      <c r="G66">
        <v>55</v>
      </c>
      <c r="H66">
        <v>39</v>
      </c>
      <c r="I66">
        <v>6</v>
      </c>
      <c r="J66">
        <v>0</v>
      </c>
      <c r="K66">
        <v>0</v>
      </c>
      <c r="L66">
        <v>42.2</v>
      </c>
      <c r="M66">
        <v>48</v>
      </c>
      <c r="N66">
        <v>9.8000000000000007</v>
      </c>
      <c r="O66">
        <v>0</v>
      </c>
      <c r="P66">
        <v>0</v>
      </c>
      <c r="Q66">
        <v>75</v>
      </c>
      <c r="R66">
        <v>25</v>
      </c>
      <c r="S66">
        <v>0</v>
      </c>
      <c r="T66">
        <v>0</v>
      </c>
      <c r="U66">
        <v>0</v>
      </c>
      <c r="V66">
        <v>75</v>
      </c>
      <c r="W66">
        <v>25</v>
      </c>
      <c r="X66">
        <v>0</v>
      </c>
      <c r="Y66">
        <v>0</v>
      </c>
      <c r="Z66">
        <v>0</v>
      </c>
      <c r="AB66" s="1">
        <v>4132269</v>
      </c>
      <c r="AC66" s="1">
        <v>4073658</v>
      </c>
      <c r="AD66" s="1">
        <v>28515606</v>
      </c>
      <c r="AF66" s="8">
        <f t="shared" si="12"/>
        <v>5.18</v>
      </c>
      <c r="AG66" s="8">
        <f t="shared" si="13"/>
        <v>4.3360000000000003</v>
      </c>
      <c r="AH66" s="8">
        <f t="shared" si="14"/>
        <v>6.5</v>
      </c>
      <c r="AI66" s="8">
        <f t="shared" si="15"/>
        <v>6.5</v>
      </c>
      <c r="AK66" s="7">
        <f t="shared" si="16"/>
        <v>111.32342251250239</v>
      </c>
      <c r="AL66" s="7">
        <f t="shared" si="17"/>
        <v>132.99246508643043</v>
      </c>
      <c r="AM66" s="7">
        <f t="shared" si="18"/>
        <v>88.716204402271131</v>
      </c>
      <c r="AN66" s="7">
        <f t="shared" si="19"/>
        <v>88.716204402271131</v>
      </c>
      <c r="AP66" s="7">
        <f t="shared" si="20"/>
        <v>8.982835574316745</v>
      </c>
      <c r="AQ66" s="7">
        <f t="shared" si="21"/>
        <v>7.5192229826713142</v>
      </c>
      <c r="AR66" s="7">
        <f t="shared" si="22"/>
        <v>11.271897921439932</v>
      </c>
      <c r="AS66" s="7">
        <f t="shared" si="23"/>
        <v>11.271897921439932</v>
      </c>
    </row>
    <row r="67" spans="1:45" x14ac:dyDescent="0.2">
      <c r="A67">
        <v>10007795</v>
      </c>
      <c r="B67" t="s">
        <v>112</v>
      </c>
      <c r="C67">
        <v>72</v>
      </c>
      <c r="D67">
        <v>34.25</v>
      </c>
      <c r="F67">
        <v>100</v>
      </c>
      <c r="G67">
        <v>63</v>
      </c>
      <c r="H67">
        <v>36</v>
      </c>
      <c r="I67">
        <v>1</v>
      </c>
      <c r="J67">
        <v>0</v>
      </c>
      <c r="K67">
        <v>0</v>
      </c>
      <c r="L67">
        <v>54.7</v>
      </c>
      <c r="M67">
        <v>44.1</v>
      </c>
      <c r="N67">
        <v>1.2</v>
      </c>
      <c r="O67">
        <v>0</v>
      </c>
      <c r="P67">
        <v>0</v>
      </c>
      <c r="Q67">
        <v>83.3</v>
      </c>
      <c r="R67">
        <v>16.7</v>
      </c>
      <c r="S67">
        <v>0</v>
      </c>
      <c r="T67">
        <v>0</v>
      </c>
      <c r="U67">
        <v>0</v>
      </c>
      <c r="V67">
        <v>62.5</v>
      </c>
      <c r="W67">
        <v>37.5</v>
      </c>
      <c r="X67">
        <v>0</v>
      </c>
      <c r="Y67">
        <v>0</v>
      </c>
      <c r="Z67">
        <v>0</v>
      </c>
      <c r="AB67" s="1">
        <v>3026911</v>
      </c>
      <c r="AC67" s="1">
        <v>3157810</v>
      </c>
      <c r="AD67" s="1">
        <v>22104675</v>
      </c>
      <c r="AF67" s="8">
        <f t="shared" si="12"/>
        <v>5.76</v>
      </c>
      <c r="AG67" s="8">
        <f t="shared" si="13"/>
        <v>5.2580000000000009</v>
      </c>
      <c r="AH67" s="8">
        <f t="shared" si="14"/>
        <v>6.9979999999999993</v>
      </c>
      <c r="AI67" s="8">
        <f t="shared" si="15"/>
        <v>5.75</v>
      </c>
      <c r="AK67" s="7">
        <f t="shared" si="16"/>
        <v>112.04721715328466</v>
      </c>
      <c r="AL67" s="7">
        <f t="shared" si="17"/>
        <v>122.74476432158988</v>
      </c>
      <c r="AM67" s="7">
        <f t="shared" si="18"/>
        <v>92.225203029854214</v>
      </c>
      <c r="AN67" s="7">
        <f t="shared" si="19"/>
        <v>112.24208187876864</v>
      </c>
      <c r="AP67" s="7">
        <f t="shared" si="20"/>
        <v>8.924808892236598</v>
      </c>
      <c r="AQ67" s="7">
        <f t="shared" si="21"/>
        <v>8.1469870061423677</v>
      </c>
      <c r="AR67" s="7">
        <f t="shared" si="22"/>
        <v>10.843023025672171</v>
      </c>
      <c r="AS67" s="7">
        <f t="shared" si="23"/>
        <v>8.9093144323542415</v>
      </c>
    </row>
    <row r="68" spans="1:45" x14ac:dyDescent="0.2">
      <c r="A68">
        <v>10007800</v>
      </c>
      <c r="B68" t="s">
        <v>73</v>
      </c>
      <c r="C68">
        <v>152</v>
      </c>
      <c r="D68">
        <v>25</v>
      </c>
      <c r="F68">
        <v>55</v>
      </c>
      <c r="G68">
        <v>4</v>
      </c>
      <c r="H68">
        <v>56</v>
      </c>
      <c r="I68">
        <v>39</v>
      </c>
      <c r="J68">
        <v>1</v>
      </c>
      <c r="K68">
        <v>0</v>
      </c>
      <c r="L68">
        <v>6.3</v>
      </c>
      <c r="M68">
        <v>63.5</v>
      </c>
      <c r="N68">
        <v>28.6</v>
      </c>
      <c r="O68">
        <v>1.6</v>
      </c>
      <c r="P68">
        <v>0</v>
      </c>
      <c r="Q68">
        <v>0</v>
      </c>
      <c r="R68">
        <v>50</v>
      </c>
      <c r="S68">
        <v>50</v>
      </c>
      <c r="T68">
        <v>0</v>
      </c>
      <c r="U68">
        <v>0</v>
      </c>
      <c r="V68">
        <v>0</v>
      </c>
      <c r="W68">
        <v>37.5</v>
      </c>
      <c r="X68">
        <v>62.5</v>
      </c>
      <c r="Y68">
        <v>0</v>
      </c>
      <c r="Z68">
        <v>0</v>
      </c>
      <c r="AB68" s="1">
        <v>656876</v>
      </c>
      <c r="AC68" s="1">
        <v>605476</v>
      </c>
      <c r="AD68" s="1">
        <v>4238337</v>
      </c>
      <c r="AF68" s="8">
        <f t="shared" si="12"/>
        <v>1.44</v>
      </c>
      <c r="AG68" s="8">
        <f t="shared" si="13"/>
        <v>1.774</v>
      </c>
      <c r="AH68" s="8">
        <f t="shared" si="14"/>
        <v>1</v>
      </c>
      <c r="AI68" s="8">
        <f t="shared" si="15"/>
        <v>0.75</v>
      </c>
      <c r="AK68" s="7">
        <f t="shared" si="16"/>
        <v>117.73158333333335</v>
      </c>
      <c r="AL68" s="7">
        <f t="shared" si="17"/>
        <v>95.565659526493803</v>
      </c>
      <c r="AM68" s="7">
        <f t="shared" si="18"/>
        <v>169.53348000000003</v>
      </c>
      <c r="AN68" s="7">
        <f t="shared" si="19"/>
        <v>226.04464000000002</v>
      </c>
      <c r="AP68" s="7">
        <f t="shared" si="20"/>
        <v>8.4938974885668586</v>
      </c>
      <c r="AQ68" s="7">
        <f t="shared" si="21"/>
        <v>10.464009822720563</v>
      </c>
      <c r="AR68" s="7">
        <f t="shared" si="22"/>
        <v>5.8985399226158739</v>
      </c>
      <c r="AS68" s="7">
        <f t="shared" si="23"/>
        <v>4.4239049419619061</v>
      </c>
    </row>
    <row r="69" spans="1:45" x14ac:dyDescent="0.2">
      <c r="A69">
        <v>10007803</v>
      </c>
      <c r="B69" t="s">
        <v>98</v>
      </c>
      <c r="C69">
        <v>129</v>
      </c>
      <c r="D69">
        <v>30.1</v>
      </c>
      <c r="F69">
        <v>100</v>
      </c>
      <c r="G69">
        <v>25</v>
      </c>
      <c r="H69">
        <v>65</v>
      </c>
      <c r="I69">
        <v>10</v>
      </c>
      <c r="J69">
        <v>0</v>
      </c>
      <c r="K69">
        <v>0</v>
      </c>
      <c r="L69">
        <v>24</v>
      </c>
      <c r="M69">
        <v>58.7</v>
      </c>
      <c r="N69">
        <v>17.3</v>
      </c>
      <c r="O69">
        <v>0</v>
      </c>
      <c r="P69">
        <v>0</v>
      </c>
      <c r="Q69">
        <v>33.299999999999997</v>
      </c>
      <c r="R69">
        <v>66.7</v>
      </c>
      <c r="S69">
        <v>0</v>
      </c>
      <c r="T69">
        <v>0</v>
      </c>
      <c r="U69">
        <v>0</v>
      </c>
      <c r="V69">
        <v>12.5</v>
      </c>
      <c r="W69">
        <v>87.5</v>
      </c>
      <c r="X69">
        <v>0</v>
      </c>
      <c r="Y69">
        <v>0</v>
      </c>
      <c r="Z69">
        <v>0</v>
      </c>
      <c r="AB69" s="1">
        <v>1850861</v>
      </c>
      <c r="AC69" s="1">
        <v>1697279</v>
      </c>
      <c r="AD69" s="1">
        <v>11880955</v>
      </c>
      <c r="AF69" s="8">
        <f t="shared" ref="AF69:AF94" si="24">($G$2*G69+$H$2*H69+$I$2*I69+$J$2*J69)/100</f>
        <v>3.3</v>
      </c>
      <c r="AG69" s="8">
        <f t="shared" ref="AG69:AG94" si="25">($G$2*L69+$H$2*M69+$I$2*N69+$J$2*O69)/100</f>
        <v>3.0939999999999999</v>
      </c>
      <c r="AH69" s="8">
        <f t="shared" ref="AH69:AH94" si="26">($G$2*Q69+$H$2*R69+$I$2*S69+$J$2*T69)/100</f>
        <v>3.9979999999999993</v>
      </c>
      <c r="AI69" s="8">
        <f t="shared" ref="AI69:AI94" si="27">($G$2*V69+$H$2*W69+$I$2*X69+$J$2*Y69)/100</f>
        <v>2.75</v>
      </c>
      <c r="AK69" s="7">
        <f t="shared" ref="AK69:AK94" si="28">($AD69/1000)/($D69*AF69)</f>
        <v>119.61094332024565</v>
      </c>
      <c r="AL69" s="7">
        <f t="shared" ref="AL69:AL94" si="29">($AD69/1000)/($D69*AG69)</f>
        <v>127.57469714182631</v>
      </c>
      <c r="AM69" s="7">
        <f t="shared" ref="AM69:AM94" si="30">($AD69/1000)/($D69*AH69)</f>
        <v>98.728392435420375</v>
      </c>
      <c r="AN69" s="7">
        <f t="shared" ref="AN69:AN94" si="31">($AD69/1000)/($D69*AI69)</f>
        <v>143.53313198429476</v>
      </c>
      <c r="AP69" s="7">
        <f t="shared" ref="AP69:AP94" si="32">1000/AK69</f>
        <v>8.3604390387809726</v>
      </c>
      <c r="AQ69" s="7">
        <f t="shared" ref="AQ69:AQ94" si="33">1000/AL69</f>
        <v>7.8385449654510104</v>
      </c>
      <c r="AR69" s="7">
        <f t="shared" ref="AR69:AR94" si="34">1000/AM69</f>
        <v>10.128798568801917</v>
      </c>
      <c r="AS69" s="7">
        <f t="shared" ref="AS69:AS94" si="35">1000/AN69</f>
        <v>6.9670325323174787</v>
      </c>
    </row>
    <row r="70" spans="1:45" x14ac:dyDescent="0.2">
      <c r="A70">
        <v>10007775</v>
      </c>
      <c r="B70" t="s">
        <v>114</v>
      </c>
      <c r="C70">
        <v>105</v>
      </c>
      <c r="D70">
        <v>68.8</v>
      </c>
      <c r="F70">
        <v>100</v>
      </c>
      <c r="G70">
        <v>66</v>
      </c>
      <c r="H70">
        <v>33</v>
      </c>
      <c r="I70">
        <v>1</v>
      </c>
      <c r="J70">
        <v>0</v>
      </c>
      <c r="K70">
        <v>0</v>
      </c>
      <c r="L70">
        <v>56.4</v>
      </c>
      <c r="M70">
        <v>41.9</v>
      </c>
      <c r="N70">
        <v>1.7</v>
      </c>
      <c r="O70">
        <v>0</v>
      </c>
      <c r="P70">
        <v>0</v>
      </c>
      <c r="Q70">
        <v>100</v>
      </c>
      <c r="R70">
        <v>0</v>
      </c>
      <c r="S70">
        <v>0</v>
      </c>
      <c r="T70">
        <v>0</v>
      </c>
      <c r="U70">
        <v>0</v>
      </c>
      <c r="V70">
        <v>50</v>
      </c>
      <c r="W70">
        <v>50</v>
      </c>
      <c r="X70">
        <v>0</v>
      </c>
      <c r="Y70">
        <v>0</v>
      </c>
      <c r="Z70">
        <v>0</v>
      </c>
      <c r="AB70" s="1">
        <v>7188647</v>
      </c>
      <c r="AC70" s="1">
        <v>7109929</v>
      </c>
      <c r="AD70" s="1">
        <v>49769508</v>
      </c>
      <c r="AF70" s="8">
        <f t="shared" si="24"/>
        <v>5.94</v>
      </c>
      <c r="AG70" s="8">
        <f t="shared" si="25"/>
        <v>5.35</v>
      </c>
      <c r="AH70" s="8">
        <f t="shared" si="26"/>
        <v>8</v>
      </c>
      <c r="AI70" s="8">
        <f t="shared" si="27"/>
        <v>5</v>
      </c>
      <c r="AK70" s="7">
        <f t="shared" si="28"/>
        <v>121.78350364106177</v>
      </c>
      <c r="AL70" s="7">
        <f t="shared" si="29"/>
        <v>135.2138339491415</v>
      </c>
      <c r="AM70" s="7">
        <f t="shared" si="30"/>
        <v>90.424251453488381</v>
      </c>
      <c r="AN70" s="7">
        <f t="shared" si="31"/>
        <v>144.67880232558139</v>
      </c>
      <c r="AP70" s="7">
        <f t="shared" si="32"/>
        <v>8.2112927457510736</v>
      </c>
      <c r="AQ70" s="7">
        <f t="shared" si="33"/>
        <v>7.3956929612404441</v>
      </c>
      <c r="AR70" s="7">
        <f t="shared" si="34"/>
        <v>11.058980128957673</v>
      </c>
      <c r="AS70" s="7">
        <f t="shared" si="35"/>
        <v>6.9118625805985472</v>
      </c>
    </row>
    <row r="71" spans="1:45" x14ac:dyDescent="0.2">
      <c r="A71">
        <v>10007788</v>
      </c>
      <c r="B71" t="s">
        <v>116</v>
      </c>
      <c r="C71">
        <v>25</v>
      </c>
      <c r="D71">
        <v>80.8</v>
      </c>
      <c r="F71">
        <v>105</v>
      </c>
      <c r="G71">
        <v>73</v>
      </c>
      <c r="H71">
        <v>21</v>
      </c>
      <c r="I71">
        <v>2</v>
      </c>
      <c r="J71">
        <v>0</v>
      </c>
      <c r="K71">
        <v>4</v>
      </c>
      <c r="L71">
        <v>60.9</v>
      </c>
      <c r="M71">
        <v>35.6</v>
      </c>
      <c r="N71">
        <v>3.5</v>
      </c>
      <c r="O71">
        <v>0</v>
      </c>
      <c r="P71">
        <v>0</v>
      </c>
      <c r="Q71">
        <v>85.7</v>
      </c>
      <c r="R71">
        <v>0</v>
      </c>
      <c r="S71">
        <v>0</v>
      </c>
      <c r="T71">
        <v>0</v>
      </c>
      <c r="U71">
        <v>14.3</v>
      </c>
      <c r="V71">
        <v>100</v>
      </c>
      <c r="W71">
        <v>0</v>
      </c>
      <c r="X71">
        <v>0</v>
      </c>
      <c r="Y71">
        <v>0</v>
      </c>
      <c r="Z71">
        <v>0</v>
      </c>
      <c r="AB71" s="1">
        <v>9422649</v>
      </c>
      <c r="AC71" s="1">
        <v>8893932</v>
      </c>
      <c r="AD71" s="1">
        <v>62257529</v>
      </c>
      <c r="AF71" s="8">
        <f t="shared" si="24"/>
        <v>6.26</v>
      </c>
      <c r="AG71" s="8">
        <f t="shared" si="25"/>
        <v>5.5839999999999996</v>
      </c>
      <c r="AH71" s="8">
        <f t="shared" si="26"/>
        <v>6.8559999999999999</v>
      </c>
      <c r="AI71" s="8">
        <f t="shared" si="27"/>
        <v>8</v>
      </c>
      <c r="AK71" s="7">
        <f t="shared" si="28"/>
        <v>123.08529916490052</v>
      </c>
      <c r="AL71" s="7">
        <f t="shared" si="29"/>
        <v>137.9860266425998</v>
      </c>
      <c r="AM71" s="7">
        <f t="shared" si="30"/>
        <v>112.38535192127732</v>
      </c>
      <c r="AN71" s="7">
        <f t="shared" si="31"/>
        <v>96.314246596534659</v>
      </c>
      <c r="AP71" s="7">
        <f t="shared" si="32"/>
        <v>8.1244470849461425</v>
      </c>
      <c r="AQ71" s="7">
        <f t="shared" si="33"/>
        <v>7.2471106265717671</v>
      </c>
      <c r="AR71" s="7">
        <f t="shared" si="34"/>
        <v>8.8979567435128999</v>
      </c>
      <c r="AS71" s="7">
        <f t="shared" si="35"/>
        <v>10.382679980761845</v>
      </c>
    </row>
    <row r="72" spans="1:45" x14ac:dyDescent="0.2">
      <c r="A72">
        <v>10007804</v>
      </c>
      <c r="B72" t="s">
        <v>82</v>
      </c>
      <c r="C72">
        <v>134</v>
      </c>
      <c r="D72">
        <v>18</v>
      </c>
      <c r="F72">
        <v>100</v>
      </c>
      <c r="G72">
        <v>8</v>
      </c>
      <c r="H72">
        <v>64</v>
      </c>
      <c r="I72">
        <v>28</v>
      </c>
      <c r="J72">
        <v>0</v>
      </c>
      <c r="K72">
        <v>0</v>
      </c>
      <c r="L72">
        <v>13.3</v>
      </c>
      <c r="M72">
        <v>68.900000000000006</v>
      </c>
      <c r="N72">
        <v>17.8</v>
      </c>
      <c r="O72">
        <v>0</v>
      </c>
      <c r="P72">
        <v>0</v>
      </c>
      <c r="Q72">
        <v>0</v>
      </c>
      <c r="R72">
        <v>75</v>
      </c>
      <c r="S72">
        <v>25</v>
      </c>
      <c r="T72">
        <v>0</v>
      </c>
      <c r="U72">
        <v>0</v>
      </c>
      <c r="V72">
        <v>0</v>
      </c>
      <c r="W72">
        <v>25</v>
      </c>
      <c r="X72">
        <v>75</v>
      </c>
      <c r="Y72">
        <v>0</v>
      </c>
      <c r="Z72">
        <v>0</v>
      </c>
      <c r="AB72" s="1">
        <v>488069</v>
      </c>
      <c r="AC72" s="1">
        <v>611941</v>
      </c>
      <c r="AD72" s="1">
        <v>4283588</v>
      </c>
      <c r="AF72" s="8">
        <f t="shared" si="24"/>
        <v>1.92</v>
      </c>
      <c r="AG72" s="8">
        <f t="shared" si="25"/>
        <v>2.4420000000000002</v>
      </c>
      <c r="AH72" s="8">
        <f t="shared" si="26"/>
        <v>1.5</v>
      </c>
      <c r="AI72" s="8">
        <f t="shared" si="27"/>
        <v>0.5</v>
      </c>
      <c r="AK72" s="7">
        <f t="shared" si="28"/>
        <v>123.94641203703702</v>
      </c>
      <c r="AL72" s="7">
        <f t="shared" si="29"/>
        <v>97.451724451724445</v>
      </c>
      <c r="AM72" s="7">
        <f t="shared" si="30"/>
        <v>158.65140740740739</v>
      </c>
      <c r="AN72" s="7">
        <f t="shared" si="31"/>
        <v>475.9542222222222</v>
      </c>
      <c r="AP72" s="7">
        <f t="shared" si="32"/>
        <v>8.068002805125051</v>
      </c>
      <c r="AQ72" s="7">
        <f t="shared" si="33"/>
        <v>10.261491067768423</v>
      </c>
      <c r="AR72" s="7">
        <f t="shared" si="34"/>
        <v>6.3031271915039451</v>
      </c>
      <c r="AS72" s="7">
        <f t="shared" si="35"/>
        <v>2.1010423971679817</v>
      </c>
    </row>
    <row r="73" spans="1:45" x14ac:dyDescent="0.2">
      <c r="A73">
        <v>10002718</v>
      </c>
      <c r="B73" t="s">
        <v>90</v>
      </c>
      <c r="C73">
        <v>54</v>
      </c>
      <c r="D73">
        <v>32.549999999999997</v>
      </c>
      <c r="F73">
        <v>100</v>
      </c>
      <c r="G73">
        <v>13</v>
      </c>
      <c r="H73">
        <v>62</v>
      </c>
      <c r="I73">
        <v>22</v>
      </c>
      <c r="J73">
        <v>3</v>
      </c>
      <c r="K73">
        <v>0</v>
      </c>
      <c r="L73">
        <v>22.2</v>
      </c>
      <c r="M73">
        <v>49.4</v>
      </c>
      <c r="N73">
        <v>25.9</v>
      </c>
      <c r="O73">
        <v>2.5</v>
      </c>
      <c r="P73">
        <v>0</v>
      </c>
      <c r="Q73">
        <v>0</v>
      </c>
      <c r="R73">
        <v>100</v>
      </c>
      <c r="S73">
        <v>0</v>
      </c>
      <c r="T73">
        <v>0</v>
      </c>
      <c r="U73">
        <v>0</v>
      </c>
      <c r="V73">
        <v>0</v>
      </c>
      <c r="W73">
        <v>50</v>
      </c>
      <c r="X73">
        <v>37.5</v>
      </c>
      <c r="Y73">
        <v>12.5</v>
      </c>
      <c r="Z73">
        <v>0</v>
      </c>
      <c r="AB73" s="1">
        <v>1193400</v>
      </c>
      <c r="AC73" s="1">
        <v>1319714</v>
      </c>
      <c r="AD73" s="1">
        <v>9238000</v>
      </c>
      <c r="AF73" s="8">
        <f t="shared" si="24"/>
        <v>2.2799999999999998</v>
      </c>
      <c r="AG73" s="8">
        <f t="shared" si="25"/>
        <v>2.7639999999999998</v>
      </c>
      <c r="AH73" s="8">
        <f t="shared" si="26"/>
        <v>2</v>
      </c>
      <c r="AI73" s="8">
        <f t="shared" si="27"/>
        <v>1</v>
      </c>
      <c r="AK73" s="7">
        <f t="shared" si="28"/>
        <v>124.47786131996661</v>
      </c>
      <c r="AL73" s="7">
        <f t="shared" si="29"/>
        <v>102.68072496726623</v>
      </c>
      <c r="AM73" s="7">
        <f t="shared" si="30"/>
        <v>141.90476190476193</v>
      </c>
      <c r="AN73" s="7">
        <f t="shared" si="31"/>
        <v>283.80952380952385</v>
      </c>
      <c r="AP73" s="7">
        <f t="shared" si="32"/>
        <v>8.0335570469798636</v>
      </c>
      <c r="AQ73" s="7">
        <f t="shared" si="33"/>
        <v>9.7389261744966422</v>
      </c>
      <c r="AR73" s="7">
        <f t="shared" si="34"/>
        <v>7.046979865771811</v>
      </c>
      <c r="AS73" s="7">
        <f t="shared" si="35"/>
        <v>3.5234899328859055</v>
      </c>
    </row>
    <row r="74" spans="1:45" x14ac:dyDescent="0.2">
      <c r="A74">
        <v>10007764</v>
      </c>
      <c r="B74" t="s">
        <v>97</v>
      </c>
      <c r="C74">
        <v>59</v>
      </c>
      <c r="D74">
        <v>31.7</v>
      </c>
      <c r="F74">
        <v>100</v>
      </c>
      <c r="G74">
        <v>22</v>
      </c>
      <c r="H74">
        <v>70</v>
      </c>
      <c r="I74">
        <v>8</v>
      </c>
      <c r="J74">
        <v>0</v>
      </c>
      <c r="K74">
        <v>0</v>
      </c>
      <c r="L74">
        <v>30.4</v>
      </c>
      <c r="M74">
        <v>63.3</v>
      </c>
      <c r="N74">
        <v>6.3</v>
      </c>
      <c r="O74">
        <v>0</v>
      </c>
      <c r="P74">
        <v>0</v>
      </c>
      <c r="Q74">
        <v>16.7</v>
      </c>
      <c r="R74">
        <v>66.599999999999994</v>
      </c>
      <c r="S74">
        <v>16.7</v>
      </c>
      <c r="T74">
        <v>0</v>
      </c>
      <c r="U74">
        <v>0</v>
      </c>
      <c r="V74">
        <v>0</v>
      </c>
      <c r="W74">
        <v>100</v>
      </c>
      <c r="X74">
        <v>0</v>
      </c>
      <c r="Y74">
        <v>0</v>
      </c>
      <c r="Z74">
        <v>0</v>
      </c>
      <c r="AB74" s="1">
        <v>1837200</v>
      </c>
      <c r="AC74" s="1">
        <v>1839714</v>
      </c>
      <c r="AD74" s="1">
        <v>12878000</v>
      </c>
      <c r="AF74" s="8">
        <f t="shared" si="24"/>
        <v>3.16</v>
      </c>
      <c r="AG74" s="8">
        <f t="shared" si="25"/>
        <v>3.6979999999999995</v>
      </c>
      <c r="AH74" s="8">
        <f t="shared" si="26"/>
        <v>2.6679999999999997</v>
      </c>
      <c r="AI74" s="8">
        <f t="shared" si="27"/>
        <v>2</v>
      </c>
      <c r="AK74" s="7">
        <f t="shared" si="28"/>
        <v>128.55887872858685</v>
      </c>
      <c r="AL74" s="7">
        <f t="shared" si="29"/>
        <v>109.85561297521214</v>
      </c>
      <c r="AM74" s="7">
        <f t="shared" si="30"/>
        <v>152.26613822426327</v>
      </c>
      <c r="AN74" s="7">
        <f t="shared" si="31"/>
        <v>203.1230283911672</v>
      </c>
      <c r="AP74" s="7">
        <f t="shared" si="32"/>
        <v>7.7785370399130294</v>
      </c>
      <c r="AQ74" s="7">
        <f t="shared" si="33"/>
        <v>9.1028575865817647</v>
      </c>
      <c r="AR74" s="7">
        <f t="shared" si="34"/>
        <v>6.5674483615468233</v>
      </c>
      <c r="AS74" s="7">
        <f t="shared" si="35"/>
        <v>4.9231247088057151</v>
      </c>
    </row>
    <row r="75" spans="1:45" x14ac:dyDescent="0.2">
      <c r="A75">
        <v>10007784</v>
      </c>
      <c r="B75" t="s">
        <v>118</v>
      </c>
      <c r="C75">
        <v>146</v>
      </c>
      <c r="D75">
        <v>100.2</v>
      </c>
      <c r="F75">
        <v>100</v>
      </c>
      <c r="G75">
        <v>77</v>
      </c>
      <c r="H75">
        <v>21</v>
      </c>
      <c r="I75">
        <v>2</v>
      </c>
      <c r="J75">
        <v>0</v>
      </c>
      <c r="K75">
        <v>0</v>
      </c>
      <c r="L75">
        <v>72.5</v>
      </c>
      <c r="M75">
        <v>24.3</v>
      </c>
      <c r="N75">
        <v>3.2</v>
      </c>
      <c r="O75">
        <v>0</v>
      </c>
      <c r="P75">
        <v>0</v>
      </c>
      <c r="Q75">
        <v>81.3</v>
      </c>
      <c r="R75">
        <v>18.7</v>
      </c>
      <c r="S75">
        <v>0</v>
      </c>
      <c r="T75">
        <v>0</v>
      </c>
      <c r="U75">
        <v>0</v>
      </c>
      <c r="V75">
        <v>87.5</v>
      </c>
      <c r="W75">
        <v>12.5</v>
      </c>
      <c r="X75">
        <v>0</v>
      </c>
      <c r="Y75">
        <v>0</v>
      </c>
      <c r="Z75">
        <v>0</v>
      </c>
      <c r="AB75" s="1">
        <v>13050515</v>
      </c>
      <c r="AC75" s="1">
        <v>12118935</v>
      </c>
      <c r="AD75" s="1">
        <v>84832545</v>
      </c>
      <c r="AF75" s="8">
        <f t="shared" si="24"/>
        <v>6.58</v>
      </c>
      <c r="AG75" s="8">
        <f t="shared" si="25"/>
        <v>6.2860000000000005</v>
      </c>
      <c r="AH75" s="8">
        <f t="shared" si="26"/>
        <v>6.8779999999999992</v>
      </c>
      <c r="AI75" s="8">
        <f t="shared" si="27"/>
        <v>7.25</v>
      </c>
      <c r="AK75" s="7">
        <f t="shared" si="28"/>
        <v>128.6675054147025</v>
      </c>
      <c r="AL75" s="7">
        <f t="shared" si="29"/>
        <v>134.68536201539015</v>
      </c>
      <c r="AM75" s="7">
        <f t="shared" si="30"/>
        <v>123.09278651188464</v>
      </c>
      <c r="AN75" s="7">
        <f t="shared" si="31"/>
        <v>116.77685319017137</v>
      </c>
      <c r="AP75" s="7">
        <f t="shared" si="32"/>
        <v>7.771970061725721</v>
      </c>
      <c r="AQ75" s="7">
        <f t="shared" si="33"/>
        <v>7.4247118249252102</v>
      </c>
      <c r="AR75" s="7">
        <f t="shared" si="34"/>
        <v>8.1239529003874633</v>
      </c>
      <c r="AS75" s="7">
        <f t="shared" si="35"/>
        <v>8.5633408734819891</v>
      </c>
    </row>
    <row r="76" spans="1:45" x14ac:dyDescent="0.2">
      <c r="A76">
        <v>10007807</v>
      </c>
      <c r="B76" t="s">
        <v>101</v>
      </c>
      <c r="C76">
        <v>145</v>
      </c>
      <c r="D76">
        <v>69.599999999999994</v>
      </c>
      <c r="F76">
        <v>100</v>
      </c>
      <c r="G76">
        <v>20</v>
      </c>
      <c r="H76">
        <v>72</v>
      </c>
      <c r="I76">
        <v>8</v>
      </c>
      <c r="J76">
        <v>0</v>
      </c>
      <c r="K76">
        <v>0</v>
      </c>
      <c r="L76">
        <v>9.8000000000000007</v>
      </c>
      <c r="M76">
        <v>76.400000000000006</v>
      </c>
      <c r="N76">
        <v>13.8</v>
      </c>
      <c r="O76">
        <v>0</v>
      </c>
      <c r="P76">
        <v>0</v>
      </c>
      <c r="Q76">
        <v>41.7</v>
      </c>
      <c r="R76">
        <v>58.3</v>
      </c>
      <c r="S76">
        <v>0</v>
      </c>
      <c r="T76">
        <v>0</v>
      </c>
      <c r="U76">
        <v>0</v>
      </c>
      <c r="V76">
        <v>25</v>
      </c>
      <c r="W76">
        <v>75</v>
      </c>
      <c r="X76">
        <v>0</v>
      </c>
      <c r="Y76">
        <v>0</v>
      </c>
      <c r="Z76">
        <v>0</v>
      </c>
      <c r="AB76" s="1">
        <v>4250522</v>
      </c>
      <c r="AC76" s="1">
        <v>4092311</v>
      </c>
      <c r="AD76" s="1">
        <v>28646180</v>
      </c>
      <c r="AF76" s="8">
        <f t="shared" si="24"/>
        <v>3.04</v>
      </c>
      <c r="AG76" s="8">
        <f t="shared" si="25"/>
        <v>2.3120000000000003</v>
      </c>
      <c r="AH76" s="8">
        <f t="shared" si="26"/>
        <v>4.5020000000000007</v>
      </c>
      <c r="AI76" s="8">
        <f t="shared" si="27"/>
        <v>3.5</v>
      </c>
      <c r="AK76" s="7">
        <f t="shared" si="28"/>
        <v>135.38915986085905</v>
      </c>
      <c r="AL76" s="7">
        <f t="shared" si="29"/>
        <v>178.02034860597382</v>
      </c>
      <c r="AM76" s="7">
        <f t="shared" si="30"/>
        <v>91.422266987341516</v>
      </c>
      <c r="AN76" s="7">
        <f t="shared" si="31"/>
        <v>117.59515599343187</v>
      </c>
      <c r="AP76" s="7">
        <f t="shared" si="32"/>
        <v>7.386115705479753</v>
      </c>
      <c r="AQ76" s="7">
        <f t="shared" si="33"/>
        <v>5.617335365483286</v>
      </c>
      <c r="AR76" s="7">
        <f t="shared" si="34"/>
        <v>10.938254245417713</v>
      </c>
      <c r="AS76" s="7">
        <f t="shared" si="35"/>
        <v>8.5037516345983981</v>
      </c>
    </row>
    <row r="77" spans="1:45" x14ac:dyDescent="0.2">
      <c r="A77">
        <v>10003678</v>
      </c>
      <c r="B77" t="s">
        <v>89</v>
      </c>
      <c r="C77">
        <v>70</v>
      </c>
      <c r="D77">
        <v>22</v>
      </c>
      <c r="F77">
        <v>55</v>
      </c>
      <c r="G77">
        <v>7</v>
      </c>
      <c r="H77">
        <v>66</v>
      </c>
      <c r="I77">
        <v>27</v>
      </c>
      <c r="J77">
        <v>0</v>
      </c>
      <c r="K77">
        <v>0</v>
      </c>
      <c r="L77">
        <v>10.9</v>
      </c>
      <c r="M77">
        <v>67.3</v>
      </c>
      <c r="N77">
        <v>21.8</v>
      </c>
      <c r="O77">
        <v>0</v>
      </c>
      <c r="P77">
        <v>0</v>
      </c>
      <c r="Q77">
        <v>0</v>
      </c>
      <c r="R77">
        <v>66.7</v>
      </c>
      <c r="S77">
        <v>33.299999999999997</v>
      </c>
      <c r="T77">
        <v>0</v>
      </c>
      <c r="U77">
        <v>0</v>
      </c>
      <c r="V77">
        <v>0</v>
      </c>
      <c r="W77">
        <v>62.5</v>
      </c>
      <c r="X77">
        <v>37.5</v>
      </c>
      <c r="Y77">
        <v>0</v>
      </c>
      <c r="Z77">
        <v>0</v>
      </c>
      <c r="AB77" s="1">
        <v>789548</v>
      </c>
      <c r="AC77" s="1">
        <v>806681</v>
      </c>
      <c r="AD77" s="1">
        <v>5646769</v>
      </c>
      <c r="AF77" s="8">
        <f t="shared" si="24"/>
        <v>1.88</v>
      </c>
      <c r="AG77" s="8">
        <f t="shared" si="25"/>
        <v>2.218</v>
      </c>
      <c r="AH77" s="8">
        <f t="shared" si="26"/>
        <v>1.3340000000000001</v>
      </c>
      <c r="AI77" s="8">
        <f t="shared" si="27"/>
        <v>1.25</v>
      </c>
      <c r="AK77" s="7">
        <f t="shared" si="28"/>
        <v>136.52729690522244</v>
      </c>
      <c r="AL77" s="7">
        <f t="shared" si="29"/>
        <v>115.72196491515699</v>
      </c>
      <c r="AM77" s="7">
        <f t="shared" si="30"/>
        <v>192.40728499386668</v>
      </c>
      <c r="AN77" s="7">
        <f t="shared" si="31"/>
        <v>205.33705454545455</v>
      </c>
      <c r="AP77" s="7">
        <f t="shared" si="32"/>
        <v>7.3245425835553037</v>
      </c>
      <c r="AQ77" s="7">
        <f t="shared" si="33"/>
        <v>8.6414018352796074</v>
      </c>
      <c r="AR77" s="7">
        <f t="shared" si="34"/>
        <v>5.1973084076929661</v>
      </c>
      <c r="AS77" s="7">
        <f t="shared" si="35"/>
        <v>4.8700416114064522</v>
      </c>
    </row>
    <row r="78" spans="1:45" x14ac:dyDescent="0.2">
      <c r="A78">
        <v>10007154</v>
      </c>
      <c r="B78" t="s">
        <v>115</v>
      </c>
      <c r="C78">
        <v>98</v>
      </c>
      <c r="D78">
        <v>46.2</v>
      </c>
      <c r="F78">
        <v>100</v>
      </c>
      <c r="G78">
        <v>52</v>
      </c>
      <c r="H78">
        <v>46</v>
      </c>
      <c r="I78">
        <v>2</v>
      </c>
      <c r="J78">
        <v>0</v>
      </c>
      <c r="K78">
        <v>0</v>
      </c>
      <c r="L78">
        <v>41.4</v>
      </c>
      <c r="M78">
        <v>56</v>
      </c>
      <c r="N78">
        <v>2.6</v>
      </c>
      <c r="O78">
        <v>0</v>
      </c>
      <c r="P78">
        <v>0</v>
      </c>
      <c r="Q78">
        <v>50</v>
      </c>
      <c r="R78">
        <v>50</v>
      </c>
      <c r="S78">
        <v>0</v>
      </c>
      <c r="T78">
        <v>0</v>
      </c>
      <c r="U78">
        <v>0</v>
      </c>
      <c r="V78">
        <v>100</v>
      </c>
      <c r="W78">
        <v>0</v>
      </c>
      <c r="X78">
        <v>0</v>
      </c>
      <c r="Y78">
        <v>0</v>
      </c>
      <c r="Z78">
        <v>0</v>
      </c>
      <c r="AB78" s="1">
        <v>4860596</v>
      </c>
      <c r="AC78" s="1">
        <v>4717575</v>
      </c>
      <c r="AD78" s="1">
        <v>33023026</v>
      </c>
      <c r="AF78" s="8">
        <f t="shared" si="24"/>
        <v>5.08</v>
      </c>
      <c r="AG78" s="8">
        <f t="shared" si="25"/>
        <v>4.4319999999999995</v>
      </c>
      <c r="AH78" s="8">
        <f t="shared" si="26"/>
        <v>5</v>
      </c>
      <c r="AI78" s="8">
        <f t="shared" si="27"/>
        <v>8</v>
      </c>
      <c r="AK78" s="7">
        <f t="shared" si="28"/>
        <v>140.70553396734496</v>
      </c>
      <c r="AL78" s="7">
        <f t="shared" si="29"/>
        <v>161.27800373513369</v>
      </c>
      <c r="AM78" s="7">
        <f t="shared" si="30"/>
        <v>142.95682251082249</v>
      </c>
      <c r="AN78" s="7">
        <f t="shared" si="31"/>
        <v>89.348014069264053</v>
      </c>
      <c r="AP78" s="7">
        <f t="shared" si="32"/>
        <v>7.1070410082952433</v>
      </c>
      <c r="AQ78" s="7">
        <f t="shared" si="33"/>
        <v>6.2004735725914397</v>
      </c>
      <c r="AR78" s="7">
        <f t="shared" si="34"/>
        <v>6.9951191026527981</v>
      </c>
      <c r="AS78" s="7">
        <f t="shared" si="35"/>
        <v>11.192190564244479</v>
      </c>
    </row>
    <row r="79" spans="1:45" x14ac:dyDescent="0.2">
      <c r="A79">
        <v>10007774</v>
      </c>
      <c r="B79" t="s">
        <v>122</v>
      </c>
      <c r="C79">
        <v>100</v>
      </c>
      <c r="D79">
        <v>73.650000000000006</v>
      </c>
      <c r="F79">
        <v>100</v>
      </c>
      <c r="G79">
        <v>81</v>
      </c>
      <c r="H79">
        <v>19</v>
      </c>
      <c r="I79">
        <v>0</v>
      </c>
      <c r="J79">
        <v>0</v>
      </c>
      <c r="K79">
        <v>0</v>
      </c>
      <c r="L79">
        <v>82.6</v>
      </c>
      <c r="M79">
        <v>17.399999999999999</v>
      </c>
      <c r="N79">
        <v>0</v>
      </c>
      <c r="O79">
        <v>0</v>
      </c>
      <c r="P79">
        <v>0</v>
      </c>
      <c r="Q79">
        <v>66.7</v>
      </c>
      <c r="R79">
        <v>33.299999999999997</v>
      </c>
      <c r="S79">
        <v>0</v>
      </c>
      <c r="T79">
        <v>0</v>
      </c>
      <c r="U79">
        <v>0</v>
      </c>
      <c r="V79">
        <v>100</v>
      </c>
      <c r="W79">
        <v>0</v>
      </c>
      <c r="X79">
        <v>0</v>
      </c>
      <c r="Y79">
        <v>0</v>
      </c>
      <c r="Z79">
        <v>0</v>
      </c>
      <c r="AB79" s="1">
        <v>10737658</v>
      </c>
      <c r="AC79" s="1">
        <v>10681498</v>
      </c>
      <c r="AD79" s="1">
        <v>74770490</v>
      </c>
      <c r="AF79" s="8">
        <f t="shared" si="24"/>
        <v>6.86</v>
      </c>
      <c r="AG79" s="8">
        <f t="shared" si="25"/>
        <v>6.9559999999999995</v>
      </c>
      <c r="AH79" s="8">
        <f t="shared" si="26"/>
        <v>6.0020000000000007</v>
      </c>
      <c r="AI79" s="8">
        <f t="shared" si="27"/>
        <v>8</v>
      </c>
      <c r="AK79" s="7">
        <f t="shared" si="28"/>
        <v>147.9903372463329</v>
      </c>
      <c r="AL79" s="7">
        <f t="shared" si="29"/>
        <v>145.94791741084589</v>
      </c>
      <c r="AM79" s="7">
        <f t="shared" si="30"/>
        <v>169.1459036171016</v>
      </c>
      <c r="AN79" s="7">
        <f t="shared" si="31"/>
        <v>126.90171418873048</v>
      </c>
      <c r="AP79" s="7">
        <f t="shared" si="32"/>
        <v>6.7571979266151674</v>
      </c>
      <c r="AQ79" s="7">
        <f t="shared" si="33"/>
        <v>6.8517592970167769</v>
      </c>
      <c r="AR79" s="7">
        <f t="shared" si="34"/>
        <v>5.9120556786507619</v>
      </c>
      <c r="AS79" s="7">
        <f t="shared" si="35"/>
        <v>7.8801142001343045</v>
      </c>
    </row>
    <row r="80" spans="1:45" x14ac:dyDescent="0.2">
      <c r="A80">
        <v>10007855</v>
      </c>
      <c r="B80" t="s">
        <v>110</v>
      </c>
      <c r="C80">
        <v>141</v>
      </c>
      <c r="D80">
        <v>32.9</v>
      </c>
      <c r="F80">
        <v>100</v>
      </c>
      <c r="G80">
        <v>32</v>
      </c>
      <c r="H80">
        <v>58</v>
      </c>
      <c r="I80">
        <v>10</v>
      </c>
      <c r="J80">
        <v>0</v>
      </c>
      <c r="K80">
        <v>0</v>
      </c>
      <c r="L80">
        <v>36</v>
      </c>
      <c r="M80">
        <v>53.3</v>
      </c>
      <c r="N80">
        <v>10.7</v>
      </c>
      <c r="O80">
        <v>0</v>
      </c>
      <c r="P80">
        <v>0</v>
      </c>
      <c r="Q80">
        <v>33.299999999999997</v>
      </c>
      <c r="R80">
        <v>66.7</v>
      </c>
      <c r="S80">
        <v>0</v>
      </c>
      <c r="T80">
        <v>0</v>
      </c>
      <c r="U80">
        <v>0</v>
      </c>
      <c r="V80">
        <v>12.5</v>
      </c>
      <c r="W80">
        <v>62.5</v>
      </c>
      <c r="X80">
        <v>25</v>
      </c>
      <c r="Y80">
        <v>0</v>
      </c>
      <c r="Z80">
        <v>0</v>
      </c>
      <c r="AB80" s="1">
        <v>3338740</v>
      </c>
      <c r="AC80" s="1">
        <v>2700213</v>
      </c>
      <c r="AD80" s="1">
        <v>18901495</v>
      </c>
      <c r="AF80" s="8">
        <f t="shared" si="24"/>
        <v>3.72</v>
      </c>
      <c r="AG80" s="8">
        <f t="shared" si="25"/>
        <v>3.9460000000000002</v>
      </c>
      <c r="AH80" s="8">
        <f t="shared" si="26"/>
        <v>3.9979999999999993</v>
      </c>
      <c r="AI80" s="8">
        <f t="shared" si="27"/>
        <v>2.25</v>
      </c>
      <c r="AK80" s="7">
        <f t="shared" si="28"/>
        <v>154.43911984835114</v>
      </c>
      <c r="AL80" s="7">
        <f t="shared" si="29"/>
        <v>145.59389909677301</v>
      </c>
      <c r="AM80" s="7">
        <f t="shared" si="30"/>
        <v>143.70023157475396</v>
      </c>
      <c r="AN80" s="7">
        <f t="shared" si="31"/>
        <v>255.33934481594056</v>
      </c>
      <c r="AP80" s="7">
        <f t="shared" si="32"/>
        <v>6.47504337619855</v>
      </c>
      <c r="AQ80" s="7">
        <f t="shared" si="33"/>
        <v>6.8684196673331916</v>
      </c>
      <c r="AR80" s="7">
        <f t="shared" si="34"/>
        <v>6.9589310263553221</v>
      </c>
      <c r="AS80" s="7">
        <f t="shared" si="35"/>
        <v>3.9163568807652518</v>
      </c>
    </row>
    <row r="81" spans="1:45" x14ac:dyDescent="0.2">
      <c r="A81">
        <v>10007799</v>
      </c>
      <c r="B81" t="s">
        <v>117</v>
      </c>
      <c r="C81">
        <v>92</v>
      </c>
      <c r="D81">
        <v>49.8</v>
      </c>
      <c r="F81">
        <v>100</v>
      </c>
      <c r="G81">
        <v>49</v>
      </c>
      <c r="H81">
        <v>46</v>
      </c>
      <c r="I81">
        <v>5</v>
      </c>
      <c r="J81">
        <v>0</v>
      </c>
      <c r="K81">
        <v>0</v>
      </c>
      <c r="L81">
        <v>37.4</v>
      </c>
      <c r="M81">
        <v>53.9</v>
      </c>
      <c r="N81">
        <v>8.6999999999999993</v>
      </c>
      <c r="O81">
        <v>0</v>
      </c>
      <c r="P81">
        <v>0</v>
      </c>
      <c r="Q81">
        <v>75</v>
      </c>
      <c r="R81">
        <v>25</v>
      </c>
      <c r="S81">
        <v>0</v>
      </c>
      <c r="T81">
        <v>0</v>
      </c>
      <c r="U81">
        <v>0</v>
      </c>
      <c r="V81">
        <v>50</v>
      </c>
      <c r="W81">
        <v>50</v>
      </c>
      <c r="X81">
        <v>0</v>
      </c>
      <c r="Y81">
        <v>0</v>
      </c>
      <c r="Z81">
        <v>0</v>
      </c>
      <c r="AB81" s="1">
        <v>4971374</v>
      </c>
      <c r="AC81" s="1">
        <v>5334121</v>
      </c>
      <c r="AD81" s="1">
        <v>37338848</v>
      </c>
      <c r="AF81" s="8">
        <f t="shared" si="24"/>
        <v>4.84</v>
      </c>
      <c r="AG81" s="8">
        <f t="shared" si="25"/>
        <v>4.07</v>
      </c>
      <c r="AH81" s="8">
        <f t="shared" si="26"/>
        <v>6.5</v>
      </c>
      <c r="AI81" s="8">
        <f t="shared" si="27"/>
        <v>5</v>
      </c>
      <c r="AK81" s="7">
        <f t="shared" si="28"/>
        <v>154.91240997046035</v>
      </c>
      <c r="AL81" s="7">
        <f t="shared" si="29"/>
        <v>184.220163208115</v>
      </c>
      <c r="AM81" s="7">
        <f t="shared" si="30"/>
        <v>115.35016373185047</v>
      </c>
      <c r="AN81" s="7">
        <f t="shared" si="31"/>
        <v>149.95521285140561</v>
      </c>
      <c r="AP81" s="7">
        <f t="shared" si="32"/>
        <v>6.4552607514832809</v>
      </c>
      <c r="AQ81" s="7">
        <f t="shared" si="33"/>
        <v>5.4282874501109415</v>
      </c>
      <c r="AR81" s="7">
        <f t="shared" si="34"/>
        <v>8.6692551414548191</v>
      </c>
      <c r="AS81" s="7">
        <f t="shared" si="35"/>
        <v>6.6686578011190925</v>
      </c>
    </row>
    <row r="82" spans="1:45" x14ac:dyDescent="0.2">
      <c r="A82">
        <v>10007158</v>
      </c>
      <c r="B82" t="s">
        <v>123</v>
      </c>
      <c r="C82">
        <v>127</v>
      </c>
      <c r="D82">
        <v>47.26</v>
      </c>
      <c r="F82">
        <v>100</v>
      </c>
      <c r="G82">
        <v>62</v>
      </c>
      <c r="H82">
        <v>35</v>
      </c>
      <c r="I82">
        <v>3</v>
      </c>
      <c r="J82">
        <v>0</v>
      </c>
      <c r="K82">
        <v>0</v>
      </c>
      <c r="L82">
        <v>37.299999999999997</v>
      </c>
      <c r="M82">
        <v>57.6</v>
      </c>
      <c r="N82">
        <v>5.0999999999999996</v>
      </c>
      <c r="O82">
        <v>0</v>
      </c>
      <c r="P82">
        <v>0</v>
      </c>
      <c r="Q82">
        <v>100</v>
      </c>
      <c r="R82">
        <v>0</v>
      </c>
      <c r="S82">
        <v>0</v>
      </c>
      <c r="T82">
        <v>0</v>
      </c>
      <c r="U82">
        <v>0</v>
      </c>
      <c r="V82">
        <v>100</v>
      </c>
      <c r="W82">
        <v>0</v>
      </c>
      <c r="X82">
        <v>0</v>
      </c>
      <c r="Y82">
        <v>0</v>
      </c>
      <c r="Z82">
        <v>0</v>
      </c>
      <c r="AB82" s="1">
        <v>5694868</v>
      </c>
      <c r="AC82" s="1">
        <v>6165038</v>
      </c>
      <c r="AD82" s="1">
        <v>43155267</v>
      </c>
      <c r="AF82" s="8">
        <f t="shared" si="24"/>
        <v>5.66</v>
      </c>
      <c r="AG82" s="8">
        <f t="shared" si="25"/>
        <v>4.1359999999999992</v>
      </c>
      <c r="AH82" s="8">
        <f t="shared" si="26"/>
        <v>8</v>
      </c>
      <c r="AI82" s="8">
        <f t="shared" si="27"/>
        <v>8</v>
      </c>
      <c r="AK82" s="7">
        <f t="shared" si="28"/>
        <v>161.33316709758361</v>
      </c>
      <c r="AL82" s="7">
        <f t="shared" si="29"/>
        <v>220.77991435501053</v>
      </c>
      <c r="AM82" s="7">
        <f t="shared" si="30"/>
        <v>114.14321572154041</v>
      </c>
      <c r="AN82" s="7">
        <f t="shared" si="31"/>
        <v>114.14321572154041</v>
      </c>
      <c r="AP82" s="7">
        <f t="shared" si="32"/>
        <v>6.1983534941401244</v>
      </c>
      <c r="AQ82" s="7">
        <f t="shared" si="33"/>
        <v>4.52939753564727</v>
      </c>
      <c r="AR82" s="7">
        <f t="shared" si="34"/>
        <v>8.7609236666291501</v>
      </c>
      <c r="AS82" s="7">
        <f t="shared" si="35"/>
        <v>8.7609236666291501</v>
      </c>
    </row>
    <row r="83" spans="1:45" x14ac:dyDescent="0.2">
      <c r="A83">
        <v>10007790</v>
      </c>
      <c r="B83" t="s">
        <v>124</v>
      </c>
      <c r="C83">
        <v>44</v>
      </c>
      <c r="D83">
        <v>144.04</v>
      </c>
      <c r="F83">
        <v>100</v>
      </c>
      <c r="G83">
        <v>76</v>
      </c>
      <c r="H83">
        <v>21</v>
      </c>
      <c r="I83">
        <v>3</v>
      </c>
      <c r="J83">
        <v>0</v>
      </c>
      <c r="K83">
        <v>0</v>
      </c>
      <c r="L83">
        <v>60.8</v>
      </c>
      <c r="M83">
        <v>33.4</v>
      </c>
      <c r="N83">
        <v>5.5</v>
      </c>
      <c r="O83">
        <v>0.3</v>
      </c>
      <c r="P83">
        <v>0</v>
      </c>
      <c r="Q83">
        <v>100</v>
      </c>
      <c r="R83">
        <v>0</v>
      </c>
      <c r="S83">
        <v>0</v>
      </c>
      <c r="T83">
        <v>0</v>
      </c>
      <c r="U83">
        <v>0</v>
      </c>
      <c r="V83">
        <v>100</v>
      </c>
      <c r="W83">
        <v>0</v>
      </c>
      <c r="X83">
        <v>0</v>
      </c>
      <c r="Y83">
        <v>0</v>
      </c>
      <c r="Z83">
        <v>0</v>
      </c>
      <c r="AB83" s="1">
        <v>25789154</v>
      </c>
      <c r="AC83" s="1">
        <v>22564256</v>
      </c>
      <c r="AD83" s="1">
        <v>157949798</v>
      </c>
      <c r="AF83" s="8">
        <f t="shared" si="24"/>
        <v>6.5</v>
      </c>
      <c r="AG83" s="8">
        <f t="shared" si="25"/>
        <v>5.5319999999999991</v>
      </c>
      <c r="AH83" s="8">
        <f t="shared" si="26"/>
        <v>8</v>
      </c>
      <c r="AI83" s="8">
        <f t="shared" si="27"/>
        <v>8</v>
      </c>
      <c r="AK83" s="7">
        <f t="shared" si="28"/>
        <v>168.70292226518276</v>
      </c>
      <c r="AL83" s="7">
        <f t="shared" si="29"/>
        <v>198.2228840787578</v>
      </c>
      <c r="AM83" s="7">
        <f t="shared" si="30"/>
        <v>137.07112434046101</v>
      </c>
      <c r="AN83" s="7">
        <f t="shared" si="31"/>
        <v>137.07112434046101</v>
      </c>
      <c r="AP83" s="7">
        <f t="shared" si="32"/>
        <v>5.9275795971578251</v>
      </c>
      <c r="AQ83" s="7">
        <f t="shared" si="33"/>
        <v>5.0448262048426287</v>
      </c>
      <c r="AR83" s="7">
        <f t="shared" si="34"/>
        <v>7.295482581117323</v>
      </c>
      <c r="AS83" s="7">
        <f t="shared" si="35"/>
        <v>7.295482581117323</v>
      </c>
    </row>
    <row r="84" spans="1:45" x14ac:dyDescent="0.2">
      <c r="A84">
        <v>10007773</v>
      </c>
      <c r="B84" t="s">
        <v>102</v>
      </c>
      <c r="C84">
        <v>99</v>
      </c>
      <c r="D84">
        <v>44.7</v>
      </c>
      <c r="F84">
        <v>55</v>
      </c>
      <c r="G84">
        <v>19</v>
      </c>
      <c r="H84">
        <v>49</v>
      </c>
      <c r="I84">
        <v>28</v>
      </c>
      <c r="J84">
        <v>3</v>
      </c>
      <c r="K84">
        <v>1</v>
      </c>
      <c r="L84">
        <v>14.3</v>
      </c>
      <c r="M84">
        <v>58.9</v>
      </c>
      <c r="N84">
        <v>25.9</v>
      </c>
      <c r="O84">
        <v>0</v>
      </c>
      <c r="P84">
        <v>0.9</v>
      </c>
      <c r="Q84">
        <v>25</v>
      </c>
      <c r="R84">
        <v>12.5</v>
      </c>
      <c r="S84">
        <v>50</v>
      </c>
      <c r="T84">
        <v>12.5</v>
      </c>
      <c r="U84">
        <v>0</v>
      </c>
      <c r="V84">
        <v>25</v>
      </c>
      <c r="W84">
        <v>75</v>
      </c>
      <c r="X84">
        <v>0</v>
      </c>
      <c r="Y84">
        <v>0</v>
      </c>
      <c r="Z84">
        <v>0</v>
      </c>
      <c r="AB84" s="1">
        <v>2683832</v>
      </c>
      <c r="AC84" s="1">
        <v>2711377</v>
      </c>
      <c r="AD84" s="1">
        <v>18979643</v>
      </c>
      <c r="AF84" s="8">
        <f t="shared" si="24"/>
        <v>2.5</v>
      </c>
      <c r="AG84" s="8">
        <f t="shared" si="25"/>
        <v>2.3220000000000001</v>
      </c>
      <c r="AH84" s="8">
        <f t="shared" si="26"/>
        <v>2.25</v>
      </c>
      <c r="AI84" s="8">
        <f t="shared" si="27"/>
        <v>3.5</v>
      </c>
      <c r="AK84" s="7">
        <f t="shared" si="28"/>
        <v>169.8402058165548</v>
      </c>
      <c r="AL84" s="7">
        <f t="shared" si="29"/>
        <v>182.8598253838876</v>
      </c>
      <c r="AM84" s="7">
        <f t="shared" si="30"/>
        <v>188.71133979617201</v>
      </c>
      <c r="AN84" s="7">
        <f t="shared" si="31"/>
        <v>121.31443272611057</v>
      </c>
      <c r="AP84" s="7">
        <f t="shared" si="32"/>
        <v>5.8878873538348433</v>
      </c>
      <c r="AQ84" s="7">
        <f t="shared" si="33"/>
        <v>5.4686697742418025</v>
      </c>
      <c r="AR84" s="7">
        <f t="shared" si="34"/>
        <v>5.2990986184513584</v>
      </c>
      <c r="AS84" s="7">
        <f t="shared" si="35"/>
        <v>8.243042295368781</v>
      </c>
    </row>
    <row r="85" spans="1:45" x14ac:dyDescent="0.2">
      <c r="A85">
        <v>10007798</v>
      </c>
      <c r="B85" t="s">
        <v>125</v>
      </c>
      <c r="C85">
        <v>88</v>
      </c>
      <c r="D85">
        <v>53.1</v>
      </c>
      <c r="F85">
        <v>100</v>
      </c>
      <c r="G85">
        <v>62</v>
      </c>
      <c r="H85">
        <v>37</v>
      </c>
      <c r="I85">
        <v>1</v>
      </c>
      <c r="J85">
        <v>0</v>
      </c>
      <c r="K85">
        <v>0</v>
      </c>
      <c r="L85">
        <v>48.9</v>
      </c>
      <c r="M85">
        <v>48.8</v>
      </c>
      <c r="N85">
        <v>2.2999999999999998</v>
      </c>
      <c r="O85">
        <v>0</v>
      </c>
      <c r="P85">
        <v>0</v>
      </c>
      <c r="Q85">
        <v>70</v>
      </c>
      <c r="R85">
        <v>30</v>
      </c>
      <c r="S85">
        <v>0</v>
      </c>
      <c r="T85">
        <v>0</v>
      </c>
      <c r="U85">
        <v>0</v>
      </c>
      <c r="V85">
        <v>100</v>
      </c>
      <c r="W85">
        <v>0</v>
      </c>
      <c r="X85">
        <v>0</v>
      </c>
      <c r="Y85">
        <v>0</v>
      </c>
      <c r="Z85">
        <v>0</v>
      </c>
      <c r="AB85" s="1">
        <v>8814949</v>
      </c>
      <c r="AC85" s="1">
        <v>8348693</v>
      </c>
      <c r="AD85" s="1">
        <v>58440853</v>
      </c>
      <c r="AF85" s="8">
        <f t="shared" si="24"/>
        <v>5.7</v>
      </c>
      <c r="AG85" s="8">
        <f t="shared" si="25"/>
        <v>4.8879999999999999</v>
      </c>
      <c r="AH85" s="8">
        <f t="shared" si="26"/>
        <v>6.2</v>
      </c>
      <c r="AI85" s="8">
        <f t="shared" si="27"/>
        <v>8</v>
      </c>
      <c r="AK85" s="7">
        <f t="shared" si="28"/>
        <v>193.0843922423762</v>
      </c>
      <c r="AL85" s="7">
        <f t="shared" si="29"/>
        <v>225.15978637101972</v>
      </c>
      <c r="AM85" s="7">
        <f t="shared" si="30"/>
        <v>177.51307028734584</v>
      </c>
      <c r="AN85" s="7">
        <f t="shared" si="31"/>
        <v>137.57262947269302</v>
      </c>
      <c r="AP85" s="7">
        <f t="shared" si="32"/>
        <v>5.1790825161295979</v>
      </c>
      <c r="AQ85" s="7">
        <f t="shared" si="33"/>
        <v>4.4412904103230657</v>
      </c>
      <c r="AR85" s="7">
        <f t="shared" si="34"/>
        <v>5.6333880000006165</v>
      </c>
      <c r="AS85" s="7">
        <f t="shared" si="35"/>
        <v>7.268887741936279</v>
      </c>
    </row>
    <row r="86" spans="1:45" x14ac:dyDescent="0.2">
      <c r="A86">
        <v>10007852</v>
      </c>
      <c r="B86" t="s">
        <v>120</v>
      </c>
      <c r="C86">
        <v>39</v>
      </c>
      <c r="D86">
        <v>13.5</v>
      </c>
      <c r="F86">
        <v>100</v>
      </c>
      <c r="G86">
        <v>38</v>
      </c>
      <c r="H86">
        <v>62</v>
      </c>
      <c r="I86">
        <v>0</v>
      </c>
      <c r="J86">
        <v>0</v>
      </c>
      <c r="K86">
        <v>0</v>
      </c>
      <c r="L86">
        <v>40</v>
      </c>
      <c r="M86">
        <v>60</v>
      </c>
      <c r="N86">
        <v>0</v>
      </c>
      <c r="O86">
        <v>0</v>
      </c>
      <c r="P86">
        <v>0</v>
      </c>
      <c r="Q86">
        <v>50</v>
      </c>
      <c r="R86">
        <v>50</v>
      </c>
      <c r="S86">
        <v>0</v>
      </c>
      <c r="T86">
        <v>0</v>
      </c>
      <c r="U86">
        <v>0</v>
      </c>
      <c r="V86">
        <v>12.5</v>
      </c>
      <c r="W86">
        <v>87.5</v>
      </c>
      <c r="X86">
        <v>0</v>
      </c>
      <c r="Y86">
        <v>0</v>
      </c>
      <c r="Z86">
        <v>0</v>
      </c>
      <c r="AB86" s="1">
        <v>1527436</v>
      </c>
      <c r="AC86" s="1">
        <v>1636077</v>
      </c>
      <c r="AD86" s="1">
        <v>11452544</v>
      </c>
      <c r="AF86" s="8">
        <f t="shared" si="24"/>
        <v>4.28</v>
      </c>
      <c r="AG86" s="8">
        <f t="shared" si="25"/>
        <v>4.4000000000000004</v>
      </c>
      <c r="AH86" s="8">
        <f t="shared" si="26"/>
        <v>5</v>
      </c>
      <c r="AI86" s="8">
        <f t="shared" si="27"/>
        <v>2.75</v>
      </c>
      <c r="AK86" s="7">
        <f t="shared" si="28"/>
        <v>198.20948425060573</v>
      </c>
      <c r="AL86" s="7">
        <f t="shared" si="29"/>
        <v>192.80377104377104</v>
      </c>
      <c r="AM86" s="7">
        <f t="shared" si="30"/>
        <v>169.66731851851853</v>
      </c>
      <c r="AN86" s="7">
        <f t="shared" si="31"/>
        <v>308.48603367003369</v>
      </c>
      <c r="AP86" s="7">
        <f t="shared" si="32"/>
        <v>5.0451672571613786</v>
      </c>
      <c r="AQ86" s="7">
        <f t="shared" si="33"/>
        <v>5.1866205447453426</v>
      </c>
      <c r="AR86" s="7">
        <f t="shared" si="34"/>
        <v>5.893886982665161</v>
      </c>
      <c r="AS86" s="7">
        <f t="shared" si="35"/>
        <v>3.2416378404658386</v>
      </c>
    </row>
    <row r="87" spans="1:45" x14ac:dyDescent="0.2">
      <c r="A87">
        <v>10007801</v>
      </c>
      <c r="B87" t="s">
        <v>104</v>
      </c>
      <c r="C87">
        <v>102</v>
      </c>
      <c r="D87">
        <v>14.62</v>
      </c>
      <c r="F87">
        <v>100</v>
      </c>
      <c r="G87">
        <v>21</v>
      </c>
      <c r="H87">
        <v>44</v>
      </c>
      <c r="I87">
        <v>23</v>
      </c>
      <c r="J87">
        <v>12</v>
      </c>
      <c r="K87">
        <v>0</v>
      </c>
      <c r="L87">
        <v>35.1</v>
      </c>
      <c r="M87">
        <v>54.1</v>
      </c>
      <c r="N87">
        <v>10.8</v>
      </c>
      <c r="O87">
        <v>0</v>
      </c>
      <c r="P87">
        <v>0</v>
      </c>
      <c r="Q87">
        <v>0</v>
      </c>
      <c r="R87">
        <v>0</v>
      </c>
      <c r="S87">
        <v>50</v>
      </c>
      <c r="T87">
        <v>50</v>
      </c>
      <c r="U87">
        <v>0</v>
      </c>
      <c r="V87">
        <v>0</v>
      </c>
      <c r="W87">
        <v>75</v>
      </c>
      <c r="X87">
        <v>25</v>
      </c>
      <c r="Y87">
        <v>0</v>
      </c>
      <c r="Z87">
        <v>0</v>
      </c>
      <c r="AB87" s="1">
        <v>1103364</v>
      </c>
      <c r="AC87" s="1">
        <v>1095045</v>
      </c>
      <c r="AD87" s="1">
        <v>7665321</v>
      </c>
      <c r="AF87" s="8">
        <f t="shared" si="24"/>
        <v>2.56</v>
      </c>
      <c r="AG87" s="8">
        <f t="shared" si="25"/>
        <v>3.89</v>
      </c>
      <c r="AH87" s="8">
        <f t="shared" si="26"/>
        <v>0</v>
      </c>
      <c r="AI87" s="8">
        <f t="shared" si="27"/>
        <v>1.5</v>
      </c>
      <c r="AK87" s="7">
        <f t="shared" si="28"/>
        <v>204.80615701949384</v>
      </c>
      <c r="AL87" s="7">
        <f t="shared" si="29"/>
        <v>134.78245808994967</v>
      </c>
      <c r="AM87" s="7" t="e">
        <f t="shared" si="30"/>
        <v>#DIV/0!</v>
      </c>
      <c r="AN87" s="7">
        <f t="shared" si="31"/>
        <v>349.53584131326949</v>
      </c>
      <c r="AP87" s="7">
        <f t="shared" si="32"/>
        <v>4.8826657096291211</v>
      </c>
      <c r="AQ87" s="7">
        <f t="shared" si="33"/>
        <v>7.4193631290848749</v>
      </c>
      <c r="AR87" s="7" t="e">
        <f t="shared" si="34"/>
        <v>#DIV/0!</v>
      </c>
      <c r="AS87" s="7">
        <f t="shared" si="35"/>
        <v>2.8609369392358128</v>
      </c>
    </row>
    <row r="88" spans="1:45" x14ac:dyDescent="0.2">
      <c r="A88">
        <v>10007802</v>
      </c>
      <c r="B88" t="s">
        <v>119</v>
      </c>
      <c r="C88">
        <v>108</v>
      </c>
      <c r="D88">
        <v>10.4</v>
      </c>
      <c r="F88">
        <v>100</v>
      </c>
      <c r="G88">
        <v>26</v>
      </c>
      <c r="H88">
        <v>55</v>
      </c>
      <c r="I88">
        <v>19</v>
      </c>
      <c r="J88">
        <v>0</v>
      </c>
      <c r="K88">
        <v>0</v>
      </c>
      <c r="L88">
        <v>12.5</v>
      </c>
      <c r="M88">
        <v>58.3</v>
      </c>
      <c r="N88">
        <v>29.2</v>
      </c>
      <c r="O88">
        <v>0</v>
      </c>
      <c r="P88">
        <v>0</v>
      </c>
      <c r="Q88">
        <v>75</v>
      </c>
      <c r="R88">
        <v>25</v>
      </c>
      <c r="S88">
        <v>0</v>
      </c>
      <c r="T88">
        <v>0</v>
      </c>
      <c r="U88">
        <v>0</v>
      </c>
      <c r="V88">
        <v>0</v>
      </c>
      <c r="W88">
        <v>87.5</v>
      </c>
      <c r="X88">
        <v>12.5</v>
      </c>
      <c r="Y88">
        <v>0</v>
      </c>
      <c r="Z88">
        <v>0</v>
      </c>
      <c r="AB88" s="1">
        <v>607652</v>
      </c>
      <c r="AC88" s="1">
        <v>989947</v>
      </c>
      <c r="AD88" s="1">
        <v>6929635</v>
      </c>
      <c r="AF88" s="8">
        <f t="shared" si="24"/>
        <v>3.18</v>
      </c>
      <c r="AG88" s="8">
        <f t="shared" si="25"/>
        <v>2.1659999999999999</v>
      </c>
      <c r="AH88" s="8">
        <f t="shared" si="26"/>
        <v>6.5</v>
      </c>
      <c r="AI88" s="8">
        <f t="shared" si="27"/>
        <v>1.75</v>
      </c>
      <c r="AK88" s="7">
        <f t="shared" si="28"/>
        <v>209.53177914852441</v>
      </c>
      <c r="AL88" s="7">
        <f t="shared" si="29"/>
        <v>307.62283365295832</v>
      </c>
      <c r="AM88" s="7">
        <f t="shared" si="30"/>
        <v>102.50939349112426</v>
      </c>
      <c r="AN88" s="7">
        <f t="shared" si="31"/>
        <v>380.74917582417584</v>
      </c>
      <c r="AP88" s="7">
        <f t="shared" si="32"/>
        <v>4.7725457401436016</v>
      </c>
      <c r="AQ88" s="7">
        <f t="shared" si="33"/>
        <v>3.250733985267622</v>
      </c>
      <c r="AR88" s="7">
        <f t="shared" si="34"/>
        <v>9.7552035568972979</v>
      </c>
      <c r="AS88" s="7">
        <f t="shared" si="35"/>
        <v>2.6264009576261951</v>
      </c>
    </row>
    <row r="89" spans="1:45" x14ac:dyDescent="0.2">
      <c r="A89">
        <v>10003270</v>
      </c>
      <c r="B89" t="s">
        <v>126</v>
      </c>
      <c r="C89">
        <v>64</v>
      </c>
      <c r="D89">
        <v>58.45</v>
      </c>
      <c r="F89">
        <v>100</v>
      </c>
      <c r="G89">
        <v>93</v>
      </c>
      <c r="H89">
        <v>7</v>
      </c>
      <c r="I89">
        <v>0</v>
      </c>
      <c r="J89">
        <v>0</v>
      </c>
      <c r="K89">
        <v>0</v>
      </c>
      <c r="L89">
        <v>88.4</v>
      </c>
      <c r="M89">
        <v>11.6</v>
      </c>
      <c r="N89">
        <v>0</v>
      </c>
      <c r="O89">
        <v>0</v>
      </c>
      <c r="P89">
        <v>0</v>
      </c>
      <c r="Q89">
        <v>100</v>
      </c>
      <c r="R89">
        <v>0</v>
      </c>
      <c r="S89">
        <v>0</v>
      </c>
      <c r="T89">
        <v>0</v>
      </c>
      <c r="U89">
        <v>0</v>
      </c>
      <c r="V89">
        <v>100</v>
      </c>
      <c r="W89">
        <v>0</v>
      </c>
      <c r="X89">
        <v>0</v>
      </c>
      <c r="Y89">
        <v>0</v>
      </c>
      <c r="Z89">
        <v>0</v>
      </c>
      <c r="AB89" s="1">
        <v>15162420</v>
      </c>
      <c r="AC89" s="1">
        <v>15148822</v>
      </c>
      <c r="AD89" s="1">
        <v>106041759</v>
      </c>
      <c r="AF89" s="8">
        <f t="shared" si="24"/>
        <v>7.58</v>
      </c>
      <c r="AG89" s="8">
        <f t="shared" si="25"/>
        <v>7.3040000000000012</v>
      </c>
      <c r="AH89" s="8">
        <f t="shared" si="26"/>
        <v>8</v>
      </c>
      <c r="AI89" s="8">
        <f t="shared" si="27"/>
        <v>8</v>
      </c>
      <c r="AK89" s="7">
        <f t="shared" si="28"/>
        <v>239.34436216146673</v>
      </c>
      <c r="AL89" s="7">
        <f t="shared" si="29"/>
        <v>248.38859052353746</v>
      </c>
      <c r="AM89" s="7">
        <f t="shared" si="30"/>
        <v>226.77878314798974</v>
      </c>
      <c r="AN89" s="7">
        <f t="shared" si="31"/>
        <v>226.77878314798974</v>
      </c>
      <c r="AP89" s="7">
        <f t="shared" si="32"/>
        <v>4.1780804484769059</v>
      </c>
      <c r="AQ89" s="7">
        <f t="shared" si="33"/>
        <v>4.0259498147328925</v>
      </c>
      <c r="AR89" s="7">
        <f t="shared" si="34"/>
        <v>4.4095835867830147</v>
      </c>
      <c r="AS89" s="7">
        <f t="shared" si="35"/>
        <v>4.4095835867830147</v>
      </c>
    </row>
    <row r="90" spans="1:45" x14ac:dyDescent="0.2">
      <c r="A90">
        <v>10007783</v>
      </c>
      <c r="B90" t="s">
        <v>121</v>
      </c>
      <c r="C90">
        <v>1</v>
      </c>
      <c r="D90">
        <v>15.5</v>
      </c>
      <c r="F90">
        <v>100</v>
      </c>
      <c r="G90">
        <v>28</v>
      </c>
      <c r="H90">
        <v>64</v>
      </c>
      <c r="I90">
        <v>8</v>
      </c>
      <c r="J90">
        <v>0</v>
      </c>
      <c r="K90">
        <v>0</v>
      </c>
      <c r="L90">
        <v>35.9</v>
      </c>
      <c r="M90">
        <v>53.8</v>
      </c>
      <c r="N90">
        <v>10.3</v>
      </c>
      <c r="O90">
        <v>0</v>
      </c>
      <c r="P90">
        <v>0</v>
      </c>
      <c r="Q90">
        <v>25</v>
      </c>
      <c r="R90">
        <v>75</v>
      </c>
      <c r="S90">
        <v>0</v>
      </c>
      <c r="T90">
        <v>0</v>
      </c>
      <c r="U90">
        <v>0</v>
      </c>
      <c r="V90">
        <v>0</v>
      </c>
      <c r="W90">
        <v>87.5</v>
      </c>
      <c r="X90">
        <v>12.5</v>
      </c>
      <c r="Y90">
        <v>0</v>
      </c>
      <c r="Z90">
        <v>0</v>
      </c>
      <c r="AB90" s="1">
        <v>1075236</v>
      </c>
      <c r="AC90" s="1">
        <v>1869137</v>
      </c>
      <c r="AD90" s="1">
        <v>13083960</v>
      </c>
      <c r="AF90" s="8">
        <f t="shared" si="24"/>
        <v>3.52</v>
      </c>
      <c r="AG90" s="8">
        <f t="shared" si="25"/>
        <v>3.9479999999999995</v>
      </c>
      <c r="AH90" s="8">
        <f t="shared" si="26"/>
        <v>3.5</v>
      </c>
      <c r="AI90" s="8">
        <f t="shared" si="27"/>
        <v>1.75</v>
      </c>
      <c r="AK90" s="7">
        <f t="shared" si="28"/>
        <v>239.80865102639294</v>
      </c>
      <c r="AL90" s="7">
        <f t="shared" si="29"/>
        <v>213.81115795666241</v>
      </c>
      <c r="AM90" s="7">
        <f t="shared" si="30"/>
        <v>241.1789861751152</v>
      </c>
      <c r="AN90" s="7">
        <f t="shared" si="31"/>
        <v>482.3579723502304</v>
      </c>
      <c r="AP90" s="7">
        <f t="shared" si="32"/>
        <v>4.1699913481851061</v>
      </c>
      <c r="AQ90" s="7">
        <f t="shared" si="33"/>
        <v>4.6770243871121586</v>
      </c>
      <c r="AR90" s="7">
        <f t="shared" si="34"/>
        <v>4.1462982155249639</v>
      </c>
      <c r="AS90" s="7">
        <f t="shared" si="35"/>
        <v>2.073149107762482</v>
      </c>
    </row>
    <row r="91" spans="1:45" x14ac:dyDescent="0.2">
      <c r="A91">
        <v>10007793</v>
      </c>
      <c r="B91" t="s">
        <v>111</v>
      </c>
      <c r="C91">
        <v>126</v>
      </c>
      <c r="D91">
        <v>13.7</v>
      </c>
      <c r="F91">
        <v>35</v>
      </c>
      <c r="G91">
        <v>8</v>
      </c>
      <c r="H91">
        <v>43</v>
      </c>
      <c r="I91">
        <v>44</v>
      </c>
      <c r="J91">
        <v>5</v>
      </c>
      <c r="K91">
        <v>0</v>
      </c>
      <c r="L91">
        <v>2.9</v>
      </c>
      <c r="M91">
        <v>41.2</v>
      </c>
      <c r="N91">
        <v>53</v>
      </c>
      <c r="O91">
        <v>2.9</v>
      </c>
      <c r="P91">
        <v>0</v>
      </c>
      <c r="Q91">
        <v>25</v>
      </c>
      <c r="R91">
        <v>75</v>
      </c>
      <c r="S91">
        <v>0</v>
      </c>
      <c r="T91">
        <v>0</v>
      </c>
      <c r="U91">
        <v>0</v>
      </c>
      <c r="V91">
        <v>0</v>
      </c>
      <c r="W91">
        <v>0</v>
      </c>
      <c r="X91">
        <v>75</v>
      </c>
      <c r="Y91">
        <v>25</v>
      </c>
      <c r="Z91">
        <v>0</v>
      </c>
      <c r="AB91" s="1">
        <v>867599</v>
      </c>
      <c r="AC91" s="1">
        <v>855017</v>
      </c>
      <c r="AD91" s="1">
        <v>5985124</v>
      </c>
      <c r="AF91" s="8">
        <f t="shared" si="24"/>
        <v>1.5</v>
      </c>
      <c r="AG91" s="8">
        <f t="shared" si="25"/>
        <v>1.056</v>
      </c>
      <c r="AH91" s="8">
        <f t="shared" si="26"/>
        <v>3.5</v>
      </c>
      <c r="AI91" s="8">
        <f t="shared" si="27"/>
        <v>0</v>
      </c>
      <c r="AK91" s="7">
        <f t="shared" si="28"/>
        <v>291.24690997566915</v>
      </c>
      <c r="AL91" s="7">
        <f t="shared" si="29"/>
        <v>413.70299712452993</v>
      </c>
      <c r="AM91" s="7">
        <f t="shared" si="30"/>
        <v>124.82010427528677</v>
      </c>
      <c r="AN91" s="7" t="e">
        <f t="shared" si="31"/>
        <v>#DIV/0!</v>
      </c>
      <c r="AP91" s="7">
        <f t="shared" si="32"/>
        <v>3.4335128227919749</v>
      </c>
      <c r="AQ91" s="7">
        <f t="shared" si="33"/>
        <v>2.4171930272455509</v>
      </c>
      <c r="AR91" s="7">
        <f t="shared" si="34"/>
        <v>8.011529919847943</v>
      </c>
      <c r="AS91" s="7" t="e">
        <f t="shared" si="35"/>
        <v>#DIV/0!</v>
      </c>
    </row>
    <row r="92" spans="1:45" x14ac:dyDescent="0.2">
      <c r="A92">
        <v>10007152</v>
      </c>
      <c r="B92" t="s">
        <v>109</v>
      </c>
      <c r="C92">
        <v>12</v>
      </c>
      <c r="D92">
        <v>10</v>
      </c>
      <c r="F92">
        <v>45</v>
      </c>
      <c r="G92">
        <v>9</v>
      </c>
      <c r="H92">
        <v>25</v>
      </c>
      <c r="I92">
        <v>43</v>
      </c>
      <c r="J92">
        <v>23</v>
      </c>
      <c r="K92">
        <v>0</v>
      </c>
      <c r="L92">
        <v>4</v>
      </c>
      <c r="M92">
        <v>32</v>
      </c>
      <c r="N92">
        <v>48</v>
      </c>
      <c r="O92">
        <v>16</v>
      </c>
      <c r="P92">
        <v>0</v>
      </c>
      <c r="Q92">
        <v>25</v>
      </c>
      <c r="R92">
        <v>25</v>
      </c>
      <c r="S92">
        <v>25</v>
      </c>
      <c r="T92">
        <v>25</v>
      </c>
      <c r="U92">
        <v>0</v>
      </c>
      <c r="V92">
        <v>0</v>
      </c>
      <c r="W92">
        <v>0</v>
      </c>
      <c r="X92">
        <v>50</v>
      </c>
      <c r="Y92">
        <v>50</v>
      </c>
      <c r="Z92">
        <v>0</v>
      </c>
      <c r="AB92" s="1">
        <v>509926</v>
      </c>
      <c r="AC92" s="1">
        <v>564944</v>
      </c>
      <c r="AD92" s="1">
        <v>3954613</v>
      </c>
      <c r="AF92" s="8">
        <f t="shared" si="24"/>
        <v>1.22</v>
      </c>
      <c r="AG92" s="8">
        <f t="shared" si="25"/>
        <v>0.96</v>
      </c>
      <c r="AH92" s="8">
        <f t="shared" si="26"/>
        <v>2.5</v>
      </c>
      <c r="AI92" s="8">
        <f t="shared" si="27"/>
        <v>0</v>
      </c>
      <c r="AK92" s="7">
        <f t="shared" si="28"/>
        <v>324.14860655737704</v>
      </c>
      <c r="AL92" s="7">
        <f t="shared" si="29"/>
        <v>411.93885416666666</v>
      </c>
      <c r="AM92" s="7">
        <f t="shared" si="30"/>
        <v>158.18451999999999</v>
      </c>
      <c r="AN92" s="7" t="e">
        <f t="shared" si="31"/>
        <v>#DIV/0!</v>
      </c>
      <c r="AP92" s="7">
        <f t="shared" si="32"/>
        <v>3.0850047779643672</v>
      </c>
      <c r="AQ92" s="7">
        <f t="shared" si="33"/>
        <v>2.4275447433162234</v>
      </c>
      <c r="AR92" s="7">
        <f t="shared" si="34"/>
        <v>6.321731102385999</v>
      </c>
      <c r="AS92" s="7" t="e">
        <f t="shared" si="35"/>
        <v>#DIV/0!</v>
      </c>
    </row>
    <row r="93" spans="1:45" x14ac:dyDescent="0.2">
      <c r="A93">
        <v>10005500</v>
      </c>
      <c r="B93" t="s">
        <v>106</v>
      </c>
      <c r="C93">
        <v>109</v>
      </c>
      <c r="D93">
        <v>10</v>
      </c>
      <c r="F93">
        <v>30</v>
      </c>
      <c r="G93">
        <v>0</v>
      </c>
      <c r="H93">
        <v>64</v>
      </c>
      <c r="I93">
        <v>36</v>
      </c>
      <c r="J93">
        <v>0</v>
      </c>
      <c r="K93">
        <v>0</v>
      </c>
      <c r="L93">
        <v>0</v>
      </c>
      <c r="M93">
        <v>80</v>
      </c>
      <c r="N93">
        <v>20</v>
      </c>
      <c r="O93">
        <v>0</v>
      </c>
      <c r="P93">
        <v>0</v>
      </c>
      <c r="Q93">
        <v>0</v>
      </c>
      <c r="R93">
        <v>50</v>
      </c>
      <c r="S93">
        <v>50</v>
      </c>
      <c r="T93">
        <v>0</v>
      </c>
      <c r="U93">
        <v>0</v>
      </c>
      <c r="V93">
        <v>0</v>
      </c>
      <c r="W93">
        <v>25</v>
      </c>
      <c r="X93">
        <v>75</v>
      </c>
      <c r="Y93">
        <v>0</v>
      </c>
      <c r="Z93">
        <v>0</v>
      </c>
      <c r="AB93" s="1">
        <v>709516</v>
      </c>
      <c r="AC93" s="1">
        <v>666888</v>
      </c>
      <c r="AD93" s="1">
        <v>4668217</v>
      </c>
      <c r="AF93" s="8">
        <f t="shared" si="24"/>
        <v>1.28</v>
      </c>
      <c r="AG93" s="8">
        <f t="shared" si="25"/>
        <v>1.6</v>
      </c>
      <c r="AH93" s="8">
        <f t="shared" si="26"/>
        <v>1</v>
      </c>
      <c r="AI93" s="8">
        <f t="shared" si="27"/>
        <v>0.5</v>
      </c>
      <c r="AK93" s="7">
        <f t="shared" si="28"/>
        <v>364.70445312499993</v>
      </c>
      <c r="AL93" s="7">
        <f t="shared" si="29"/>
        <v>291.76356249999998</v>
      </c>
      <c r="AM93" s="7">
        <f t="shared" si="30"/>
        <v>466.82169999999996</v>
      </c>
      <c r="AN93" s="7">
        <f t="shared" si="31"/>
        <v>933.64339999999993</v>
      </c>
      <c r="AP93" s="7">
        <f t="shared" si="32"/>
        <v>2.7419462291491596</v>
      </c>
      <c r="AQ93" s="7">
        <f t="shared" si="33"/>
        <v>3.4274327864364493</v>
      </c>
      <c r="AR93" s="7">
        <f t="shared" si="34"/>
        <v>2.1421454915227809</v>
      </c>
      <c r="AS93" s="7">
        <f t="shared" si="35"/>
        <v>1.0710727457613904</v>
      </c>
    </row>
    <row r="94" spans="1:45" x14ac:dyDescent="0.2">
      <c r="A94">
        <v>10007833</v>
      </c>
      <c r="B94" t="s">
        <v>37</v>
      </c>
      <c r="C94">
        <v>53</v>
      </c>
      <c r="D94">
        <v>3.5</v>
      </c>
      <c r="F94">
        <v>30</v>
      </c>
      <c r="G94">
        <v>0</v>
      </c>
      <c r="H94">
        <v>6</v>
      </c>
      <c r="I94">
        <v>59</v>
      </c>
      <c r="J94">
        <v>31</v>
      </c>
      <c r="K94">
        <v>4</v>
      </c>
      <c r="L94">
        <v>0</v>
      </c>
      <c r="M94">
        <v>0</v>
      </c>
      <c r="N94">
        <v>77.8</v>
      </c>
      <c r="O94">
        <v>22.2</v>
      </c>
      <c r="P94">
        <v>0</v>
      </c>
      <c r="Q94">
        <v>0</v>
      </c>
      <c r="R94">
        <v>25</v>
      </c>
      <c r="S94">
        <v>50</v>
      </c>
      <c r="T94">
        <v>25</v>
      </c>
      <c r="U94">
        <v>0</v>
      </c>
      <c r="V94">
        <v>0</v>
      </c>
      <c r="W94">
        <v>0</v>
      </c>
      <c r="X94">
        <v>0</v>
      </c>
      <c r="Y94">
        <v>75</v>
      </c>
      <c r="Z94">
        <v>25</v>
      </c>
      <c r="AB94" s="1">
        <v>9600</v>
      </c>
      <c r="AC94" s="1">
        <v>-6571</v>
      </c>
      <c r="AD94" s="1">
        <v>-46000</v>
      </c>
      <c r="AF94" s="8">
        <f t="shared" si="24"/>
        <v>0.12</v>
      </c>
      <c r="AG94" s="8">
        <f t="shared" si="25"/>
        <v>0</v>
      </c>
      <c r="AH94" s="8">
        <f t="shared" si="26"/>
        <v>0.5</v>
      </c>
      <c r="AI94" s="8">
        <f t="shared" si="27"/>
        <v>0</v>
      </c>
      <c r="AK94" s="7">
        <f t="shared" si="28"/>
        <v>-109.52380952380953</v>
      </c>
      <c r="AL94" s="7" t="e">
        <f t="shared" si="29"/>
        <v>#DIV/0!</v>
      </c>
      <c r="AM94" s="7">
        <f t="shared" si="30"/>
        <v>-26.285714285714285</v>
      </c>
      <c r="AN94" s="7" t="e">
        <f t="shared" si="31"/>
        <v>#DIV/0!</v>
      </c>
      <c r="AP94" s="7">
        <f t="shared" si="32"/>
        <v>-9.1304347826086953</v>
      </c>
      <c r="AQ94" s="7" t="e">
        <f t="shared" si="33"/>
        <v>#DIV/0!</v>
      </c>
      <c r="AR94" s="7">
        <f t="shared" si="34"/>
        <v>-38.04347826086957</v>
      </c>
      <c r="AS94" s="7" t="e">
        <f t="shared" si="35"/>
        <v>#DIV/0!</v>
      </c>
    </row>
    <row r="97" spans="32:46" x14ac:dyDescent="0.2">
      <c r="AF97" s="2" t="s">
        <v>138</v>
      </c>
      <c r="AK97" s="2" t="s">
        <v>138</v>
      </c>
      <c r="AP97" s="2" t="s">
        <v>138</v>
      </c>
    </row>
    <row r="98" spans="32:46" x14ac:dyDescent="0.2">
      <c r="AF98" s="6">
        <f>CORREL(AF$5:AF$94,AF$5:AF$94)</f>
        <v>1.0000000000000002</v>
      </c>
      <c r="AG98" s="6">
        <f>CORREL(AF$5:AF$94,AG$5:AG$94)</f>
        <v>0.93632204282594822</v>
      </c>
      <c r="AH98" s="6">
        <f>CORREL(AF$5:AF$94,AH$5:AH$94)</f>
        <v>0.84899672693359507</v>
      </c>
      <c r="AI98" s="6">
        <f>CORREL(AF$5:AF$94,AI$5:AI$94)</f>
        <v>0.90212977931152138</v>
      </c>
      <c r="AJ98" s="6" t="s">
        <v>134</v>
      </c>
      <c r="AK98" s="6">
        <f>CORREL(AK$5:AK$94,AK$5:AK$94)</f>
        <v>1</v>
      </c>
      <c r="AL98" s="6" t="e">
        <f>CORREL(AK$5:AK$94,AL$5:AL$94)</f>
        <v>#DIV/0!</v>
      </c>
      <c r="AM98" s="6" t="e">
        <f>CORREL(AK$5:AK$94,AM$5:AM$94)</f>
        <v>#DIV/0!</v>
      </c>
      <c r="AN98" s="6" t="e">
        <f>CORREL(AK$5:AK$94,AN$5:AN$94)</f>
        <v>#DIV/0!</v>
      </c>
      <c r="AO98" s="6" t="s">
        <v>134</v>
      </c>
      <c r="AP98" s="6">
        <f>CORREL(AP$5:AP$94,AP$5:AP$94)</f>
        <v>0.99999999999999989</v>
      </c>
      <c r="AQ98" s="6" t="e">
        <f>CORREL(AP$5:AP$94,AQ$5:AQ$94)</f>
        <v>#DIV/0!</v>
      </c>
      <c r="AR98" s="6" t="e">
        <f>CORREL(AP$5:AP$94,AR$5:AR$94)</f>
        <v>#DIV/0!</v>
      </c>
      <c r="AS98" s="6" t="e">
        <f>CORREL(AP$5:AP$94,AS$5:AS$94)</f>
        <v>#DIV/0!</v>
      </c>
      <c r="AT98" s="6" t="s">
        <v>134</v>
      </c>
    </row>
    <row r="99" spans="32:46" x14ac:dyDescent="0.2">
      <c r="AF99" s="6"/>
      <c r="AG99" s="6">
        <f>CORREL(AG$5:AG$94,AG$5:AG$94)</f>
        <v>1</v>
      </c>
      <c r="AH99" s="6">
        <f>CORREL(AG$5:AG$94,AH$5:AH$94)</f>
        <v>0.63447417965724195</v>
      </c>
      <c r="AI99" s="6">
        <f>CORREL(AG$5:AG$94,AI$5:AI$94)</f>
        <v>0.80027532513621558</v>
      </c>
      <c r="AJ99" s="6" t="s">
        <v>135</v>
      </c>
      <c r="AK99" s="6"/>
      <c r="AL99" s="6" t="e">
        <f>CORREL(AL$5:AL$94,AL$5:AL$94)</f>
        <v>#DIV/0!</v>
      </c>
      <c r="AM99" s="6" t="e">
        <f>CORREL(AL$5:AL$94,AM$5:AM$94)</f>
        <v>#DIV/0!</v>
      </c>
      <c r="AN99" s="6" t="e">
        <f>CORREL(AL$5:AL$94,AN$5:AN$94)</f>
        <v>#DIV/0!</v>
      </c>
      <c r="AO99" s="6" t="s">
        <v>135</v>
      </c>
      <c r="AP99" s="6"/>
      <c r="AQ99" s="6" t="e">
        <f>CORREL(AQ$5:AQ$94,AQ$5:AQ$94)</f>
        <v>#DIV/0!</v>
      </c>
      <c r="AR99" s="6" t="e">
        <f>CORREL(AQ$5:AQ$94,AR$5:AR$94)</f>
        <v>#DIV/0!</v>
      </c>
      <c r="AS99" s="6" t="e">
        <f>CORREL(AQ$5:AQ$94,AS$5:AS$94)</f>
        <v>#DIV/0!</v>
      </c>
      <c r="AT99" s="6" t="s">
        <v>135</v>
      </c>
    </row>
    <row r="100" spans="32:46" x14ac:dyDescent="0.2">
      <c r="AF100" s="6"/>
      <c r="AG100" s="6"/>
      <c r="AH100" s="6">
        <f>CORREL(AH$5:AH$94,AH$5:AH$94)</f>
        <v>1.0000000000000002</v>
      </c>
      <c r="AI100" s="6">
        <f>CORREL(AH$5:AH$94,AI$5:AI$94)</f>
        <v>0.71489543564210967</v>
      </c>
      <c r="AJ100" s="6" t="s">
        <v>136</v>
      </c>
      <c r="AK100" s="6"/>
      <c r="AL100" s="6"/>
      <c r="AM100" s="6" t="e">
        <f>CORREL(AM$5:AM$94,AM$5:AM$94)</f>
        <v>#DIV/0!</v>
      </c>
      <c r="AN100" s="6" t="e">
        <f>CORREL(AM$5:AM$94,AN$5:AN$94)</f>
        <v>#DIV/0!</v>
      </c>
      <c r="AO100" s="6" t="s">
        <v>136</v>
      </c>
      <c r="AP100" s="6"/>
      <c r="AQ100" s="6"/>
      <c r="AR100" s="6" t="e">
        <f>CORREL(AR$5:AR$94,AR$5:AR$94)</f>
        <v>#DIV/0!</v>
      </c>
      <c r="AS100" s="6" t="e">
        <f>CORREL(AR$5:AR$94,AS$5:AS$94)</f>
        <v>#DIV/0!</v>
      </c>
      <c r="AT100" s="6" t="s">
        <v>136</v>
      </c>
    </row>
    <row r="101" spans="32:46" x14ac:dyDescent="0.2">
      <c r="AF101" s="6"/>
      <c r="AG101" s="6"/>
      <c r="AH101" s="6"/>
      <c r="AI101" s="6">
        <f>CORREL(AI$5:AI$94,AI$5:AI$94)</f>
        <v>1</v>
      </c>
      <c r="AJ101" s="6" t="s">
        <v>137</v>
      </c>
      <c r="AK101" s="6"/>
      <c r="AL101" s="6"/>
      <c r="AM101" s="6"/>
      <c r="AN101" s="6" t="e">
        <f>CORREL(AN$5:AN$94,AN$5:AN$94)</f>
        <v>#DIV/0!</v>
      </c>
      <c r="AO101" s="6" t="s">
        <v>137</v>
      </c>
      <c r="AP101" s="6"/>
      <c r="AQ101" s="6"/>
      <c r="AR101" s="6"/>
      <c r="AS101" s="6" t="e">
        <f>CORREL(AS$5:AS$94,AS$5:AS$94)</f>
        <v>#DIV/0!</v>
      </c>
      <c r="AT101" s="6" t="s">
        <v>137</v>
      </c>
    </row>
  </sheetData>
  <sortState xmlns:xlrd2="http://schemas.microsoft.com/office/spreadsheetml/2017/richdata2" ref="A5:AS94">
    <sortCondition descending="1" ref="AP5:AP94"/>
  </sortState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star order</vt:lpstr>
      <vt:lpstr>GPA order</vt:lpstr>
      <vt:lpstr>QR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Dix</cp:lastModifiedBy>
  <dcterms:created xsi:type="dcterms:W3CDTF">2025-05-03T12:05:36Z</dcterms:created>
  <dcterms:modified xsi:type="dcterms:W3CDTF">2025-05-10T17:26:43Z</dcterms:modified>
</cp:coreProperties>
</file>